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eicomisordvial-my.sharepoint.com/personal/e_pena_rdvial_gob_do/Documents/Escritorio/Amin/"/>
    </mc:Choice>
  </mc:AlternateContent>
  <xr:revisionPtr revIDLastSave="1" documentId="8_{0CCE5D24-1960-4DF6-AD32-7C6DA4D65B5A}" xr6:coauthVersionLast="47" xr6:coauthVersionMax="47" xr10:uidLastSave="{6EAAB805-DE64-430F-9F55-36A6EEADE21F}"/>
  <bookViews>
    <workbookView xWindow="-108" yWindow="-108" windowWidth="23256" windowHeight="12456" xr2:uid="{D2FCF060-D667-418D-A71A-CCEFC50D55D3}"/>
  </bookViews>
  <sheets>
    <sheet name="2026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5" i="11" l="1"/>
  <c r="O104" i="11"/>
  <c r="O103" i="11"/>
  <c r="O102" i="11"/>
  <c r="O101" i="11"/>
  <c r="O95" i="11"/>
  <c r="O5" i="11"/>
  <c r="O6" i="11"/>
  <c r="O7" i="11"/>
  <c r="O8" i="11"/>
  <c r="O9" i="11"/>
  <c r="O11" i="11"/>
  <c r="O12" i="11"/>
  <c r="O13" i="11"/>
  <c r="O14" i="11"/>
  <c r="O15" i="11"/>
  <c r="O17" i="11"/>
  <c r="O18" i="11"/>
  <c r="O19" i="11"/>
  <c r="O20" i="11"/>
  <c r="O21" i="11"/>
  <c r="O23" i="11"/>
  <c r="O24" i="11"/>
  <c r="O25" i="11"/>
  <c r="O26" i="11"/>
  <c r="O27" i="11"/>
  <c r="O29" i="11"/>
  <c r="O30" i="11"/>
  <c r="O31" i="11"/>
  <c r="O32" i="11"/>
  <c r="O33" i="11"/>
  <c r="O35" i="11"/>
  <c r="O36" i="11"/>
  <c r="O37" i="11"/>
  <c r="O38" i="11"/>
  <c r="O39" i="11"/>
  <c r="O41" i="11"/>
  <c r="O42" i="11"/>
  <c r="O43" i="11"/>
  <c r="O44" i="11"/>
  <c r="O45" i="11"/>
  <c r="O47" i="11"/>
  <c r="O48" i="11"/>
  <c r="O49" i="11"/>
  <c r="O50" i="11"/>
  <c r="O51" i="11"/>
  <c r="O53" i="11"/>
  <c r="O54" i="11"/>
  <c r="O55" i="11"/>
  <c r="O56" i="11"/>
  <c r="O57" i="11"/>
  <c r="O59" i="11"/>
  <c r="O60" i="11"/>
  <c r="O61" i="11"/>
  <c r="O62" i="11"/>
  <c r="O63" i="11"/>
  <c r="O65" i="11"/>
  <c r="O66" i="11"/>
  <c r="O67" i="11"/>
  <c r="O68" i="11"/>
  <c r="O69" i="11"/>
  <c r="O71" i="11"/>
  <c r="O72" i="11"/>
  <c r="O73" i="11"/>
  <c r="O74" i="11"/>
  <c r="O75" i="11"/>
  <c r="O77" i="11"/>
  <c r="O78" i="11"/>
  <c r="O79" i="11"/>
  <c r="O80" i="11"/>
  <c r="O81" i="11"/>
  <c r="O83" i="11"/>
  <c r="O84" i="11"/>
  <c r="O85" i="11"/>
  <c r="O86" i="11"/>
  <c r="O87" i="11"/>
  <c r="O89" i="11"/>
  <c r="O90" i="11"/>
  <c r="O91" i="11"/>
  <c r="O92" i="11"/>
  <c r="O93" i="11"/>
  <c r="O96" i="11"/>
  <c r="O97" i="11"/>
  <c r="O98" i="11"/>
  <c r="O99" i="11"/>
  <c r="O106" i="11"/>
  <c r="O107" i="11"/>
  <c r="O108" i="11"/>
  <c r="O109" i="11"/>
  <c r="O110" i="11"/>
  <c r="N111" i="11"/>
  <c r="M111" i="11"/>
  <c r="L111" i="11"/>
  <c r="K111" i="11"/>
  <c r="J111" i="11"/>
  <c r="I111" i="11"/>
  <c r="H111" i="11"/>
  <c r="G111" i="11"/>
  <c r="F111" i="11"/>
  <c r="E111" i="11"/>
  <c r="D111" i="11"/>
  <c r="C111" i="11"/>
  <c r="O58" i="11" l="1"/>
  <c r="O34" i="11"/>
  <c r="O22" i="11"/>
  <c r="O94" i="11"/>
  <c r="O82" i="11"/>
  <c r="O70" i="11"/>
  <c r="O64" i="11"/>
  <c r="O46" i="11"/>
  <c r="O28" i="11"/>
  <c r="O100" i="11"/>
  <c r="O88" i="11"/>
  <c r="O76" i="11"/>
  <c r="O52" i="11"/>
  <c r="O40" i="11"/>
  <c r="O16" i="11"/>
  <c r="O10" i="11"/>
  <c r="O111" i="11"/>
  <c r="C112" i="11"/>
  <c r="D112" i="11" l="1"/>
  <c r="E112" i="11"/>
  <c r="L112" i="11"/>
  <c r="J112" i="11"/>
  <c r="K112" i="11"/>
  <c r="M112" i="11"/>
  <c r="F112" i="11"/>
  <c r="N112" i="11"/>
  <c r="I112" i="11"/>
  <c r="H112" i="11"/>
  <c r="G112" i="11"/>
  <c r="O112" i="11" l="1"/>
</calcChain>
</file>

<file path=xl/sharedStrings.xml><?xml version="1.0" encoding="utf-8"?>
<sst xmlns="http://schemas.openxmlformats.org/spreadsheetml/2006/main" count="53" uniqueCount="36">
  <si>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</si>
  <si>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</si>
  <si>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</si>
  <si>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</si>
  <si>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</si>
  <si>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</si>
  <si>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</si>
  <si>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</si>
  <si>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</si>
  <si>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</si>
  <si>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</si>
  <si>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</si>
  <si>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Estaciones</t>
  </si>
  <si>
    <t>Duarte</t>
  </si>
  <si>
    <t>Coral 1</t>
  </si>
  <si>
    <t>Coral 2</t>
  </si>
  <si>
    <t>Santiago</t>
  </si>
  <si>
    <t>Romana</t>
  </si>
  <si>
    <t>Tramo 2</t>
  </si>
  <si>
    <t>Tramo 1</t>
  </si>
  <si>
    <t>Tramo 2B</t>
  </si>
  <si>
    <t>Cat.</t>
  </si>
  <si>
    <t>TOTAL</t>
  </si>
  <si>
    <t>Totales</t>
  </si>
  <si>
    <t>Marbella</t>
  </si>
  <si>
    <t>Naranjal</t>
  </si>
  <si>
    <t>Guaraguao</t>
  </si>
  <si>
    <t>Catey</t>
  </si>
  <si>
    <t>Américas</t>
  </si>
  <si>
    <t>Sánchez</t>
  </si>
  <si>
    <t>Azua</t>
  </si>
  <si>
    <t>Ecológica</t>
  </si>
  <si>
    <t>Tarifa</t>
  </si>
  <si>
    <t>Año</t>
  </si>
  <si>
    <t>Bani</t>
  </si>
  <si>
    <t>Tráfico Estaciones Peaje RD VIAL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</si>
</sst>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37" fontId="3" fillId="0" borderId="0" xfId="0" applyNumberFormat="1" applyFont="1"/>
    <xf numFmtId="0" fontId="0" fillId="0" borderId="4" xfId="0" applyBorder="1" applyAlignment="1">
      <alignment horizontal="center" vertical="center"/>
    </xf>
    <xf numFmtId="0" fontId="0" fillId="0" borderId="4" xfId="0" applyBorder="1"/>
    <xf numFmtId="37" fontId="0" fillId="3" borderId="4" xfId="1" applyNumberFormat="1" applyFont="1" applyFill="1" applyBorder="1" applyAlignment="1">
      <alignment horizontal="center"/>
    </xf>
    <xf numFmtId="3" fontId="0" fillId="3" borderId="4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7" fontId="0" fillId="3" borderId="4" xfId="1" applyNumberFormat="1" applyFont="1" applyFill="1" applyBorder="1"/>
    <xf numFmtId="37" fontId="3" fillId="3" borderId="4" xfId="1" applyNumberFormat="1" applyFont="1" applyFill="1" applyBorder="1" applyAlignment="1">
      <alignment horizontal="center"/>
    </xf>
    <xf numFmtId="37" fontId="3" fillId="3" borderId="4" xfId="1" applyNumberFormat="1" applyFont="1" applyFill="1" applyBorder="1" applyAlignment="1">
      <alignment horizontal="right"/>
    </xf>
    <xf numFmtId="37" fontId="3" fillId="3" borderId="4" xfId="1" applyNumberFormat="1" applyFont="1" applyFill="1" applyBorder="1"/>
    <xf numFmtId="3" fontId="0" fillId="3" borderId="4" xfId="1" applyNumberFormat="1" applyFont="1" applyFill="1" applyBorder="1"/>
    <xf numFmtId="3" fontId="3" fillId="3" borderId="4" xfId="1" applyNumberFormat="1" applyFont="1" applyFill="1" applyBorder="1" applyAlignment="1">
      <alignment horizontal="center"/>
    </xf>
    <xf numFmtId="3" fontId="3" fillId="3" borderId="4" xfId="1" applyNumberFormat="1" applyFont="1" applyFill="1" applyBorder="1"/>
    <xf numFmtId="3" fontId="0" fillId="3" borderId="4" xfId="0" applyNumberFormat="1" applyFill="1" applyBorder="1"/>
    <xf numFmtId="3" fontId="3" fillId="3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/>
    <xf numFmtId="3" fontId="3" fillId="3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8" xfId="0" applyBorder="1" applyAlignment="1">
      <alignment horizontal="center"/>
    </xf>
    <xf numFmtId="37" fontId="3" fillId="3" borderId="8" xfId="1" applyNumberFormat="1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3" borderId="10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" fontId="0" fillId="3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0" fillId="3" borderId="4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211455</xdr:colOff>
      <xdr:row>0</xdr:row>
      <xdr:rowOff>47798</xdr:rowOff>
    </xdr:from>
    <xdr:to>
      <xdr:col>15</xdr:col>
      <xdr:colOff>57150</xdr:colOff>
      <xdr:row>2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FC98DB-4660-4EF0-B374-2892EED6D3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0930" y="47798"/>
          <a:ext cx="733425" cy="5046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131645</xdr:colOff>
      <xdr:row>2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AAC2B7-0DA3-4D82-8175-1D08BD6E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26302" cy="45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A487-1A83-4135-9429-3C379B99A163}">
  <dimension ref="A1:Q113"/>
  <sheetViews>
    <sheetView tabSelected="1" zoomScale="90" zoomScaleNormal="90" workbookViewId="0">
      <selection activeCell="E89" sqref="E89"/>
    </sheetView>
  </sheetViews>
  <sheetFormatPr baseColWidth="10" defaultRowHeight="14.4" x14ac:dyDescent="0.3"/>
  <cols>
    <col min="2" max="2" width="9.5546875" customWidth="1"/>
    <col min="6" max="6" width="12.6640625" bestFit="1" customWidth="1"/>
    <col min="12" max="12" width="12" customWidth="1"/>
    <col min="15" max="15" width="13.109375" bestFit="1" customWidth="1"/>
  </cols>
  <sheetData>
    <row r="1" spans="1:17" ht="18.600000000000001" thickBot="1" x14ac:dyDescent="0.4">
      <c r="C1" s="33" t="s">
        <v>35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7" ht="15" thickBot="1" x14ac:dyDescent="0.35"/>
    <row r="3" spans="1:17" x14ac:dyDescent="0.3">
      <c r="C3" s="36" t="s">
        <v>12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Q3" s="3"/>
    </row>
    <row r="4" spans="1:17" x14ac:dyDescent="0.3">
      <c r="A4" s="6" t="s">
        <v>12</v>
      </c>
      <c r="B4" s="6" t="s">
        <v>21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26" t="s">
        <v>7</v>
      </c>
      <c r="K4" s="26" t="s">
        <v>8</v>
      </c>
      <c r="L4" s="18" t="s">
        <v>9</v>
      </c>
      <c r="M4" s="6" t="s">
        <v>10</v>
      </c>
      <c r="N4" s="6" t="s">
        <v>11</v>
      </c>
      <c r="O4" s="6" t="s">
        <v>22</v>
      </c>
      <c r="P4" s="24" t="s">
        <v>32</v>
      </c>
      <c r="Q4" s="2" t="s">
        <v>33</v>
      </c>
    </row>
    <row r="5" spans="1:17" x14ac:dyDescent="0.3">
      <c r="A5" s="32" t="s">
        <v>28</v>
      </c>
      <c r="B5" s="18">
        <v>1</v>
      </c>
      <c r="C5" s="4">
        <v>945036</v>
      </c>
      <c r="D5" s="4">
        <v>797245</v>
      </c>
      <c r="E5" s="4">
        <v>889374</v>
      </c>
      <c r="F5" s="4">
        <v>878739</v>
      </c>
      <c r="G5" s="4">
        <v>929086</v>
      </c>
      <c r="H5" s="4"/>
      <c r="I5" s="4"/>
      <c r="J5" s="4"/>
      <c r="K5" s="4"/>
      <c r="L5" s="4"/>
      <c r="M5" s="4"/>
      <c r="N5" s="4"/>
      <c r="O5" s="7">
        <f>SUM(C5:N5)</f>
        <v>4439480</v>
      </c>
      <c r="P5" s="24">
        <v>100</v>
      </c>
      <c r="Q5" s="2">
        <v>2026</v>
      </c>
    </row>
    <row r="6" spans="1:17" x14ac:dyDescent="0.3">
      <c r="A6" s="32"/>
      <c r="B6" s="18">
        <v>2</v>
      </c>
      <c r="C6" s="4">
        <v>57987</v>
      </c>
      <c r="D6" s="4">
        <v>62515</v>
      </c>
      <c r="E6" s="4">
        <v>85714</v>
      </c>
      <c r="F6" s="4">
        <v>79771</v>
      </c>
      <c r="G6" s="4">
        <v>84709</v>
      </c>
      <c r="H6" s="4"/>
      <c r="I6" s="4"/>
      <c r="J6" s="4"/>
      <c r="K6" s="4"/>
      <c r="L6" s="4"/>
      <c r="M6" s="4"/>
      <c r="N6" s="4"/>
      <c r="O6" s="7">
        <f t="shared" ref="O6:O9" si="0">SUM(C6:N6)</f>
        <v>370696</v>
      </c>
      <c r="P6" s="24">
        <v>200</v>
      </c>
      <c r="Q6" s="2">
        <v>2026</v>
      </c>
    </row>
    <row r="7" spans="1:17" x14ac:dyDescent="0.3">
      <c r="A7" s="32"/>
      <c r="B7" s="18">
        <v>3</v>
      </c>
      <c r="C7" s="4">
        <v>10424</v>
      </c>
      <c r="D7" s="4">
        <v>11034</v>
      </c>
      <c r="E7" s="4">
        <v>17854</v>
      </c>
      <c r="F7" s="4">
        <v>16336</v>
      </c>
      <c r="G7" s="4">
        <v>16386</v>
      </c>
      <c r="H7" s="4"/>
      <c r="I7" s="4"/>
      <c r="J7" s="4"/>
      <c r="K7" s="4"/>
      <c r="L7" s="4"/>
      <c r="M7" s="4"/>
      <c r="N7" s="4"/>
      <c r="O7" s="7">
        <f t="shared" si="0"/>
        <v>72034</v>
      </c>
      <c r="P7" s="24">
        <v>300</v>
      </c>
      <c r="Q7" s="2">
        <v>2026</v>
      </c>
    </row>
    <row r="8" spans="1:17" x14ac:dyDescent="0.3">
      <c r="A8" s="32"/>
      <c r="B8" s="18">
        <v>4</v>
      </c>
      <c r="C8" s="4">
        <v>21223</v>
      </c>
      <c r="D8" s="4">
        <v>23390</v>
      </c>
      <c r="E8" s="4">
        <v>37383</v>
      </c>
      <c r="F8" s="4">
        <v>34625</v>
      </c>
      <c r="G8" s="4">
        <v>36452</v>
      </c>
      <c r="H8" s="4"/>
      <c r="I8" s="4"/>
      <c r="J8" s="4"/>
      <c r="K8" s="4"/>
      <c r="L8" s="4"/>
      <c r="M8" s="4"/>
      <c r="N8" s="4"/>
      <c r="O8" s="7">
        <f t="shared" si="0"/>
        <v>153073</v>
      </c>
      <c r="P8" s="24">
        <v>400</v>
      </c>
      <c r="Q8" s="2">
        <v>2026</v>
      </c>
    </row>
    <row r="9" spans="1:17" x14ac:dyDescent="0.3">
      <c r="A9" s="32"/>
      <c r="B9" s="18">
        <v>5</v>
      </c>
      <c r="C9" s="4">
        <v>93</v>
      </c>
      <c r="D9" s="4">
        <v>100</v>
      </c>
      <c r="E9" s="4">
        <v>107</v>
      </c>
      <c r="F9" s="4">
        <v>117</v>
      </c>
      <c r="G9" s="4">
        <v>179</v>
      </c>
      <c r="H9" s="4"/>
      <c r="I9" s="4"/>
      <c r="J9" s="4"/>
      <c r="K9" s="4"/>
      <c r="L9" s="4"/>
      <c r="M9" s="4"/>
      <c r="N9" s="4"/>
      <c r="O9" s="7">
        <f t="shared" si="0"/>
        <v>596</v>
      </c>
      <c r="P9" s="24">
        <v>600</v>
      </c>
      <c r="Q9" s="2">
        <v>2026</v>
      </c>
    </row>
    <row r="10" spans="1:17" ht="14.4" hidden="1" customHeight="1" x14ac:dyDescent="0.3">
      <c r="A10" s="32" t="s">
        <v>23</v>
      </c>
      <c r="B10" s="3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>
        <f>SUM(O5:O9)</f>
        <v>5035879</v>
      </c>
      <c r="P10" s="24"/>
      <c r="Q10" s="2">
        <v>2026</v>
      </c>
    </row>
    <row r="11" spans="1:17" x14ac:dyDescent="0.3">
      <c r="A11" s="32" t="s">
        <v>13</v>
      </c>
      <c r="B11" s="18">
        <v>1</v>
      </c>
      <c r="C11" s="4">
        <v>1065578</v>
      </c>
      <c r="D11" s="4">
        <v>941975</v>
      </c>
      <c r="E11" s="4">
        <v>1034520</v>
      </c>
      <c r="F11" s="4">
        <v>969498</v>
      </c>
      <c r="G11" s="4">
        <v>1051719</v>
      </c>
      <c r="H11" s="4"/>
      <c r="I11" s="4"/>
      <c r="J11" s="4"/>
      <c r="K11" s="4"/>
      <c r="L11" s="4"/>
      <c r="M11" s="4"/>
      <c r="N11" s="4"/>
      <c r="O11" s="7">
        <f>SUM(C11:N11)</f>
        <v>5063290</v>
      </c>
      <c r="P11" s="24">
        <v>100</v>
      </c>
      <c r="Q11" s="2">
        <v>2026</v>
      </c>
    </row>
    <row r="12" spans="1:17" x14ac:dyDescent="0.3">
      <c r="A12" s="32"/>
      <c r="B12" s="18">
        <v>2</v>
      </c>
      <c r="C12" s="4">
        <v>140981</v>
      </c>
      <c r="D12" s="4">
        <v>156802</v>
      </c>
      <c r="E12" s="4">
        <v>220516</v>
      </c>
      <c r="F12" s="4">
        <v>197087</v>
      </c>
      <c r="G12" s="4">
        <v>215232</v>
      </c>
      <c r="H12" s="4"/>
      <c r="I12" s="4"/>
      <c r="J12" s="4"/>
      <c r="K12" s="4"/>
      <c r="L12" s="4"/>
      <c r="M12" s="4"/>
      <c r="N12" s="4"/>
      <c r="O12" s="7">
        <f t="shared" ref="O12:O15" si="1">SUM(C12:N12)</f>
        <v>930618</v>
      </c>
      <c r="P12" s="24">
        <v>200</v>
      </c>
      <c r="Q12" s="2">
        <v>2026</v>
      </c>
    </row>
    <row r="13" spans="1:17" x14ac:dyDescent="0.3">
      <c r="A13" s="32"/>
      <c r="B13" s="18">
        <v>3</v>
      </c>
      <c r="C13" s="4">
        <v>22792</v>
      </c>
      <c r="D13" s="4">
        <v>27843</v>
      </c>
      <c r="E13" s="4">
        <v>39421</v>
      </c>
      <c r="F13" s="4">
        <v>35243</v>
      </c>
      <c r="G13" s="4">
        <v>35005</v>
      </c>
      <c r="H13" s="4"/>
      <c r="I13" s="4"/>
      <c r="J13" s="4"/>
      <c r="K13" s="4"/>
      <c r="L13" s="4"/>
      <c r="M13" s="4"/>
      <c r="N13" s="4"/>
      <c r="O13" s="7">
        <f t="shared" si="1"/>
        <v>160304</v>
      </c>
      <c r="P13" s="24">
        <v>300</v>
      </c>
      <c r="Q13" s="2">
        <v>2026</v>
      </c>
    </row>
    <row r="14" spans="1:17" x14ac:dyDescent="0.3">
      <c r="A14" s="32"/>
      <c r="B14" s="18">
        <v>4</v>
      </c>
      <c r="C14" s="4">
        <v>55403</v>
      </c>
      <c r="D14" s="4">
        <v>64837</v>
      </c>
      <c r="E14" s="4">
        <v>97071</v>
      </c>
      <c r="F14" s="4">
        <v>89153</v>
      </c>
      <c r="G14" s="4">
        <v>95651</v>
      </c>
      <c r="H14" s="4"/>
      <c r="I14" s="4"/>
      <c r="J14" s="4"/>
      <c r="K14" s="4"/>
      <c r="L14" s="4"/>
      <c r="M14" s="4"/>
      <c r="N14" s="4"/>
      <c r="O14" s="7">
        <f t="shared" si="1"/>
        <v>402115</v>
      </c>
      <c r="P14" s="24">
        <v>400</v>
      </c>
      <c r="Q14" s="2">
        <v>2026</v>
      </c>
    </row>
    <row r="15" spans="1:17" x14ac:dyDescent="0.3">
      <c r="A15" s="32"/>
      <c r="B15" s="18">
        <v>5</v>
      </c>
      <c r="C15" s="4">
        <v>1740</v>
      </c>
      <c r="D15" s="4">
        <v>1572</v>
      </c>
      <c r="E15" s="4">
        <v>3325</v>
      </c>
      <c r="F15" s="4">
        <v>2661</v>
      </c>
      <c r="G15" s="4">
        <v>2413</v>
      </c>
      <c r="H15" s="4"/>
      <c r="I15" s="4"/>
      <c r="J15" s="4"/>
      <c r="K15" s="4"/>
      <c r="L15" s="4"/>
      <c r="M15" s="4"/>
      <c r="N15" s="4"/>
      <c r="O15" s="7">
        <f t="shared" si="1"/>
        <v>11711</v>
      </c>
      <c r="P15" s="24">
        <v>600</v>
      </c>
      <c r="Q15" s="2">
        <v>2026</v>
      </c>
    </row>
    <row r="16" spans="1:17" ht="14.4" hidden="1" customHeight="1" x14ac:dyDescent="0.3">
      <c r="A16" s="32" t="s">
        <v>23</v>
      </c>
      <c r="B16" s="32"/>
      <c r="C16" s="8"/>
      <c r="D16" s="8"/>
      <c r="E16" s="8"/>
      <c r="F16" s="8"/>
      <c r="G16" s="8"/>
      <c r="H16" s="8"/>
      <c r="I16" s="8"/>
      <c r="J16" s="27"/>
      <c r="K16" s="27"/>
      <c r="L16" s="8"/>
      <c r="M16" s="8"/>
      <c r="N16" s="8"/>
      <c r="O16" s="9">
        <f>SUM(O11:O15)</f>
        <v>6568038</v>
      </c>
      <c r="P16" s="24"/>
      <c r="Q16" s="2">
        <v>2026</v>
      </c>
    </row>
    <row r="17" spans="1:17" x14ac:dyDescent="0.3">
      <c r="A17" s="32" t="s">
        <v>29</v>
      </c>
      <c r="B17" s="18">
        <v>1</v>
      </c>
      <c r="C17" s="4">
        <v>518279</v>
      </c>
      <c r="D17" s="4">
        <v>505263</v>
      </c>
      <c r="E17" s="4">
        <v>567438</v>
      </c>
      <c r="F17" s="4">
        <v>509590</v>
      </c>
      <c r="G17" s="4">
        <v>560201</v>
      </c>
      <c r="H17" s="4"/>
      <c r="I17" s="4"/>
      <c r="J17" s="4"/>
      <c r="K17" s="4"/>
      <c r="L17" s="4"/>
      <c r="M17" s="4"/>
      <c r="N17" s="4"/>
      <c r="O17" s="7">
        <f>SUM(C17:N17)</f>
        <v>2660771</v>
      </c>
      <c r="P17" s="24">
        <v>100</v>
      </c>
      <c r="Q17" s="2">
        <v>2026</v>
      </c>
    </row>
    <row r="18" spans="1:17" x14ac:dyDescent="0.3">
      <c r="A18" s="32"/>
      <c r="B18" s="18">
        <v>2</v>
      </c>
      <c r="C18" s="4">
        <v>46025</v>
      </c>
      <c r="D18" s="4">
        <v>51668</v>
      </c>
      <c r="E18" s="4">
        <v>73634</v>
      </c>
      <c r="F18" s="4">
        <v>64931</v>
      </c>
      <c r="G18" s="4">
        <v>68068</v>
      </c>
      <c r="H18" s="4"/>
      <c r="I18" s="4"/>
      <c r="J18" s="4"/>
      <c r="K18" s="4"/>
      <c r="L18" s="4"/>
      <c r="M18" s="4"/>
      <c r="N18" s="4"/>
      <c r="O18" s="7">
        <f t="shared" ref="O18:O21" si="2">SUM(C18:N18)</f>
        <v>304326</v>
      </c>
      <c r="P18" s="24">
        <v>200</v>
      </c>
      <c r="Q18" s="2">
        <v>2026</v>
      </c>
    </row>
    <row r="19" spans="1:17" x14ac:dyDescent="0.3">
      <c r="A19" s="32"/>
      <c r="B19" s="18">
        <v>3</v>
      </c>
      <c r="C19" s="4">
        <v>13024</v>
      </c>
      <c r="D19" s="4">
        <v>14613</v>
      </c>
      <c r="E19" s="4">
        <v>24278</v>
      </c>
      <c r="F19" s="4">
        <v>19950</v>
      </c>
      <c r="G19" s="4">
        <v>21325</v>
      </c>
      <c r="H19" s="4"/>
      <c r="I19" s="4"/>
      <c r="J19" s="4"/>
      <c r="K19" s="4"/>
      <c r="L19" s="4"/>
      <c r="M19" s="4"/>
      <c r="N19" s="4"/>
      <c r="O19" s="7">
        <f t="shared" si="2"/>
        <v>93190</v>
      </c>
      <c r="P19" s="24">
        <v>300</v>
      </c>
      <c r="Q19" s="2">
        <v>2026</v>
      </c>
    </row>
    <row r="20" spans="1:17" x14ac:dyDescent="0.3">
      <c r="A20" s="32"/>
      <c r="B20" s="18">
        <v>4</v>
      </c>
      <c r="C20" s="4">
        <v>15744</v>
      </c>
      <c r="D20" s="4">
        <v>19828</v>
      </c>
      <c r="E20" s="4">
        <v>31377</v>
      </c>
      <c r="F20" s="4">
        <v>26839</v>
      </c>
      <c r="G20" s="4">
        <v>28172</v>
      </c>
      <c r="H20" s="4"/>
      <c r="I20" s="4"/>
      <c r="J20" s="4"/>
      <c r="K20" s="4"/>
      <c r="L20" s="4"/>
      <c r="M20" s="4"/>
      <c r="N20" s="4"/>
      <c r="O20" s="7">
        <f t="shared" si="2"/>
        <v>121960</v>
      </c>
      <c r="P20" s="24">
        <v>400</v>
      </c>
      <c r="Q20" s="2">
        <v>2026</v>
      </c>
    </row>
    <row r="21" spans="1:17" x14ac:dyDescent="0.3">
      <c r="A21" s="32"/>
      <c r="B21" s="18">
        <v>5</v>
      </c>
      <c r="C21" s="4">
        <v>183</v>
      </c>
      <c r="D21" s="4">
        <v>116</v>
      </c>
      <c r="E21" s="4">
        <v>142</v>
      </c>
      <c r="F21" s="4">
        <v>170</v>
      </c>
      <c r="G21" s="4">
        <v>284</v>
      </c>
      <c r="H21" s="4"/>
      <c r="I21" s="4"/>
      <c r="J21" s="4"/>
      <c r="K21" s="4"/>
      <c r="L21" s="4"/>
      <c r="M21" s="4"/>
      <c r="N21" s="4"/>
      <c r="O21" s="7">
        <f t="shared" si="2"/>
        <v>895</v>
      </c>
      <c r="P21" s="24">
        <v>600</v>
      </c>
      <c r="Q21" s="2">
        <v>2026</v>
      </c>
    </row>
    <row r="22" spans="1:17" ht="14.4" hidden="1" customHeight="1" x14ac:dyDescent="0.3">
      <c r="A22" s="32" t="s">
        <v>23</v>
      </c>
      <c r="B22" s="3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f>SUM(O17:O21)</f>
        <v>3181142</v>
      </c>
      <c r="P22" s="24"/>
      <c r="Q22" s="2">
        <v>2026</v>
      </c>
    </row>
    <row r="23" spans="1:17" x14ac:dyDescent="0.3">
      <c r="A23" s="39">
        <v>44506</v>
      </c>
      <c r="B23" s="18">
        <v>1</v>
      </c>
      <c r="C23" s="4">
        <v>572354</v>
      </c>
      <c r="D23" s="4">
        <v>530029</v>
      </c>
      <c r="E23" s="4">
        <v>589847</v>
      </c>
      <c r="F23" s="4">
        <v>562837</v>
      </c>
      <c r="G23" s="4">
        <v>602892</v>
      </c>
      <c r="H23" s="4"/>
      <c r="I23" s="4"/>
      <c r="J23" s="4"/>
      <c r="K23" s="4"/>
      <c r="L23" s="4"/>
      <c r="M23" s="4"/>
      <c r="N23" s="4"/>
      <c r="O23" s="7">
        <f>SUM(C23:N23)</f>
        <v>2857959</v>
      </c>
      <c r="P23" s="24">
        <v>100</v>
      </c>
      <c r="Q23" s="2">
        <v>2026</v>
      </c>
    </row>
    <row r="24" spans="1:17" x14ac:dyDescent="0.3">
      <c r="A24" s="32"/>
      <c r="B24" s="18">
        <v>2</v>
      </c>
      <c r="C24" s="4">
        <v>46663</v>
      </c>
      <c r="D24" s="4">
        <v>47549</v>
      </c>
      <c r="E24" s="4">
        <v>61642</v>
      </c>
      <c r="F24" s="4">
        <v>56524</v>
      </c>
      <c r="G24" s="4">
        <v>59703</v>
      </c>
      <c r="H24" s="4"/>
      <c r="I24" s="4"/>
      <c r="J24" s="4"/>
      <c r="K24" s="4"/>
      <c r="L24" s="4"/>
      <c r="M24" s="4"/>
      <c r="N24" s="4"/>
      <c r="O24" s="7">
        <f t="shared" ref="O24:O27" si="3">SUM(C24:N24)</f>
        <v>272081</v>
      </c>
      <c r="P24" s="24">
        <v>200</v>
      </c>
      <c r="Q24" s="2">
        <v>2026</v>
      </c>
    </row>
    <row r="25" spans="1:17" x14ac:dyDescent="0.3">
      <c r="A25" s="32"/>
      <c r="B25" s="18">
        <v>3</v>
      </c>
      <c r="C25" s="4">
        <v>9319</v>
      </c>
      <c r="D25" s="4">
        <v>10682</v>
      </c>
      <c r="E25" s="4">
        <v>15834</v>
      </c>
      <c r="F25" s="4">
        <v>13779</v>
      </c>
      <c r="G25" s="4">
        <v>14088</v>
      </c>
      <c r="H25" s="4"/>
      <c r="I25" s="4"/>
      <c r="J25" s="4"/>
      <c r="K25" s="4"/>
      <c r="L25" s="4"/>
      <c r="M25" s="4"/>
      <c r="N25" s="4"/>
      <c r="O25" s="7">
        <f t="shared" si="3"/>
        <v>63702</v>
      </c>
      <c r="P25" s="24">
        <v>300</v>
      </c>
      <c r="Q25" s="2">
        <v>2026</v>
      </c>
    </row>
    <row r="26" spans="1:17" x14ac:dyDescent="0.3">
      <c r="A26" s="32"/>
      <c r="B26" s="18">
        <v>4</v>
      </c>
      <c r="C26" s="4">
        <v>7137</v>
      </c>
      <c r="D26" s="4">
        <v>8584</v>
      </c>
      <c r="E26" s="4">
        <v>13000</v>
      </c>
      <c r="F26" s="4">
        <v>11527</v>
      </c>
      <c r="G26" s="4">
        <v>12920</v>
      </c>
      <c r="H26" s="4"/>
      <c r="I26" s="4"/>
      <c r="J26" s="4"/>
      <c r="K26" s="4"/>
      <c r="L26" s="4"/>
      <c r="M26" s="4"/>
      <c r="N26" s="4"/>
      <c r="O26" s="7">
        <f t="shared" si="3"/>
        <v>53168</v>
      </c>
      <c r="P26" s="24">
        <v>400</v>
      </c>
      <c r="Q26" s="2">
        <v>2026</v>
      </c>
    </row>
    <row r="27" spans="1:17" x14ac:dyDescent="0.3">
      <c r="A27" s="32"/>
      <c r="B27" s="18">
        <v>5</v>
      </c>
      <c r="C27" s="4">
        <v>32</v>
      </c>
      <c r="D27" s="4">
        <v>32</v>
      </c>
      <c r="E27" s="4">
        <v>34</v>
      </c>
      <c r="F27" s="4">
        <v>21</v>
      </c>
      <c r="G27" s="4">
        <v>43</v>
      </c>
      <c r="H27" s="4"/>
      <c r="I27" s="4"/>
      <c r="J27" s="4"/>
      <c r="K27" s="4"/>
      <c r="L27" s="4"/>
      <c r="M27" s="4"/>
      <c r="N27" s="4"/>
      <c r="O27" s="7">
        <f t="shared" si="3"/>
        <v>162</v>
      </c>
      <c r="P27" s="24">
        <v>600</v>
      </c>
      <c r="Q27" s="2">
        <v>2026</v>
      </c>
    </row>
    <row r="28" spans="1:17" ht="14.4" hidden="1" customHeight="1" x14ac:dyDescent="0.3">
      <c r="A28" s="32" t="s">
        <v>23</v>
      </c>
      <c r="B28" s="3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>
        <f>SUM(O23:O27)</f>
        <v>3247072</v>
      </c>
      <c r="P28" s="24"/>
      <c r="Q28" s="2">
        <v>2026</v>
      </c>
    </row>
    <row r="29" spans="1:17" x14ac:dyDescent="0.3">
      <c r="A29" s="32" t="s">
        <v>14</v>
      </c>
      <c r="B29" s="18">
        <v>1</v>
      </c>
      <c r="C29" s="4">
        <v>555481</v>
      </c>
      <c r="D29" s="4">
        <v>474554</v>
      </c>
      <c r="E29" s="4">
        <v>537597</v>
      </c>
      <c r="F29" s="4">
        <v>513351</v>
      </c>
      <c r="G29" s="4">
        <v>544498</v>
      </c>
      <c r="H29" s="4"/>
      <c r="I29" s="4"/>
      <c r="J29" s="4"/>
      <c r="K29" s="4"/>
      <c r="L29" s="4"/>
      <c r="M29" s="4"/>
      <c r="N29" s="4"/>
      <c r="O29" s="7">
        <f>SUM(C29:N29)</f>
        <v>2625481</v>
      </c>
      <c r="P29" s="24">
        <v>100</v>
      </c>
      <c r="Q29" s="2">
        <v>2026</v>
      </c>
    </row>
    <row r="30" spans="1:17" x14ac:dyDescent="0.3">
      <c r="A30" s="32"/>
      <c r="B30" s="18">
        <v>2</v>
      </c>
      <c r="C30" s="4">
        <v>50517</v>
      </c>
      <c r="D30" s="4">
        <v>59326</v>
      </c>
      <c r="E30" s="4">
        <v>78464</v>
      </c>
      <c r="F30" s="4">
        <v>69676</v>
      </c>
      <c r="G30" s="4">
        <v>74225</v>
      </c>
      <c r="H30" s="4"/>
      <c r="I30" s="4"/>
      <c r="J30" s="4"/>
      <c r="K30" s="4"/>
      <c r="L30" s="4"/>
      <c r="M30" s="4"/>
      <c r="N30" s="4"/>
      <c r="O30" s="7">
        <f t="shared" ref="O30:O33" si="4">SUM(C30:N30)</f>
        <v>332208</v>
      </c>
      <c r="P30" s="24">
        <v>200</v>
      </c>
      <c r="Q30" s="2">
        <v>2026</v>
      </c>
    </row>
    <row r="31" spans="1:17" x14ac:dyDescent="0.3">
      <c r="A31" s="32"/>
      <c r="B31" s="18">
        <v>3</v>
      </c>
      <c r="C31" s="4">
        <v>9854</v>
      </c>
      <c r="D31" s="4">
        <v>11246</v>
      </c>
      <c r="E31" s="4">
        <v>16090</v>
      </c>
      <c r="F31" s="4">
        <v>14545</v>
      </c>
      <c r="G31" s="4">
        <v>15330</v>
      </c>
      <c r="H31" s="4"/>
      <c r="I31" s="4"/>
      <c r="J31" s="4"/>
      <c r="K31" s="4"/>
      <c r="L31" s="4"/>
      <c r="M31" s="4"/>
      <c r="N31" s="4"/>
      <c r="O31" s="7">
        <f t="shared" si="4"/>
        <v>67065</v>
      </c>
      <c r="P31" s="24">
        <v>300</v>
      </c>
      <c r="Q31" s="2">
        <v>2026</v>
      </c>
    </row>
    <row r="32" spans="1:17" x14ac:dyDescent="0.3">
      <c r="A32" s="32"/>
      <c r="B32" s="18">
        <v>4</v>
      </c>
      <c r="C32" s="4">
        <v>13642</v>
      </c>
      <c r="D32" s="4">
        <v>15939</v>
      </c>
      <c r="E32" s="4">
        <v>22918</v>
      </c>
      <c r="F32" s="4">
        <v>20552</v>
      </c>
      <c r="G32" s="4">
        <v>21266</v>
      </c>
      <c r="H32" s="4"/>
      <c r="I32" s="4"/>
      <c r="J32" s="4"/>
      <c r="K32" s="4"/>
      <c r="L32" s="4"/>
      <c r="M32" s="4"/>
      <c r="N32" s="4"/>
      <c r="O32" s="7">
        <f t="shared" si="4"/>
        <v>94317</v>
      </c>
      <c r="P32" s="24">
        <v>400</v>
      </c>
      <c r="Q32" s="2">
        <v>2026</v>
      </c>
    </row>
    <row r="33" spans="1:17" x14ac:dyDescent="0.3">
      <c r="A33" s="32"/>
      <c r="B33" s="18">
        <v>5</v>
      </c>
      <c r="C33" s="4">
        <v>322</v>
      </c>
      <c r="D33" s="4">
        <v>566</v>
      </c>
      <c r="E33" s="4">
        <v>1082</v>
      </c>
      <c r="F33" s="4">
        <v>969</v>
      </c>
      <c r="G33" s="4">
        <v>1162</v>
      </c>
      <c r="H33" s="4"/>
      <c r="I33" s="4"/>
      <c r="J33" s="4"/>
      <c r="K33" s="4"/>
      <c r="L33" s="4"/>
      <c r="M33" s="4"/>
      <c r="N33" s="4"/>
      <c r="O33" s="7">
        <f t="shared" si="4"/>
        <v>4101</v>
      </c>
      <c r="P33" s="24">
        <v>600</v>
      </c>
      <c r="Q33" s="2">
        <v>2026</v>
      </c>
    </row>
    <row r="34" spans="1:17" ht="14.4" hidden="1" customHeight="1" x14ac:dyDescent="0.3">
      <c r="A34" s="32" t="s">
        <v>23</v>
      </c>
      <c r="B34" s="3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0">
        <f t="shared" ref="O34" si="5">SUM(O29:O33)</f>
        <v>3123172</v>
      </c>
      <c r="P34" s="24"/>
      <c r="Q34" s="2">
        <v>2026</v>
      </c>
    </row>
    <row r="35" spans="1:17" x14ac:dyDescent="0.3">
      <c r="A35" s="32" t="s">
        <v>15</v>
      </c>
      <c r="B35" s="18">
        <v>1</v>
      </c>
      <c r="C35" s="4">
        <v>524537</v>
      </c>
      <c r="D35" s="4">
        <v>462383</v>
      </c>
      <c r="E35" s="4">
        <v>529648</v>
      </c>
      <c r="F35" s="4">
        <v>503290</v>
      </c>
      <c r="G35" s="4">
        <v>533278</v>
      </c>
      <c r="H35" s="4"/>
      <c r="I35" s="4"/>
      <c r="J35" s="4"/>
      <c r="K35" s="4"/>
      <c r="L35" s="4"/>
      <c r="M35" s="4"/>
      <c r="N35" s="4"/>
      <c r="O35" s="7">
        <f>SUM(C35:N35)</f>
        <v>2553136</v>
      </c>
      <c r="P35" s="24">
        <v>100</v>
      </c>
      <c r="Q35" s="2">
        <v>2026</v>
      </c>
    </row>
    <row r="36" spans="1:17" x14ac:dyDescent="0.3">
      <c r="A36" s="32"/>
      <c r="B36" s="18">
        <v>2</v>
      </c>
      <c r="C36" s="4">
        <v>45873</v>
      </c>
      <c r="D36" s="4">
        <v>60766</v>
      </c>
      <c r="E36" s="4">
        <v>91121</v>
      </c>
      <c r="F36" s="4">
        <v>80968</v>
      </c>
      <c r="G36" s="4">
        <v>86976</v>
      </c>
      <c r="H36" s="4"/>
      <c r="I36" s="4"/>
      <c r="J36" s="4"/>
      <c r="K36" s="4"/>
      <c r="L36" s="4"/>
      <c r="M36" s="4"/>
      <c r="N36" s="4"/>
      <c r="O36" s="7">
        <f t="shared" ref="O36:O39" si="6">SUM(C36:N36)</f>
        <v>365704</v>
      </c>
      <c r="P36" s="24">
        <v>200</v>
      </c>
      <c r="Q36" s="2">
        <v>2026</v>
      </c>
    </row>
    <row r="37" spans="1:17" x14ac:dyDescent="0.3">
      <c r="A37" s="32"/>
      <c r="B37" s="18">
        <v>3</v>
      </c>
      <c r="C37" s="4">
        <v>6328</v>
      </c>
      <c r="D37" s="4">
        <v>8353</v>
      </c>
      <c r="E37" s="4">
        <v>12771</v>
      </c>
      <c r="F37" s="4">
        <v>11427</v>
      </c>
      <c r="G37" s="4">
        <v>12716</v>
      </c>
      <c r="H37" s="4"/>
      <c r="I37" s="4"/>
      <c r="J37" s="4"/>
      <c r="K37" s="4"/>
      <c r="L37" s="4"/>
      <c r="M37" s="4"/>
      <c r="N37" s="4"/>
      <c r="O37" s="7">
        <f t="shared" si="6"/>
        <v>51595</v>
      </c>
      <c r="P37" s="24">
        <v>300</v>
      </c>
      <c r="Q37" s="2">
        <v>2026</v>
      </c>
    </row>
    <row r="38" spans="1:17" x14ac:dyDescent="0.3">
      <c r="A38" s="32"/>
      <c r="B38" s="18">
        <v>4</v>
      </c>
      <c r="C38" s="4">
        <v>11479</v>
      </c>
      <c r="D38" s="4">
        <v>14953</v>
      </c>
      <c r="E38" s="4">
        <v>24989</v>
      </c>
      <c r="F38" s="4">
        <v>22029</v>
      </c>
      <c r="G38" s="4">
        <v>23183</v>
      </c>
      <c r="H38" s="4"/>
      <c r="I38" s="4"/>
      <c r="J38" s="4"/>
      <c r="K38" s="4"/>
      <c r="L38" s="4"/>
      <c r="M38" s="4"/>
      <c r="N38" s="4"/>
      <c r="O38" s="7">
        <f t="shared" si="6"/>
        <v>96633</v>
      </c>
      <c r="P38" s="24">
        <v>400</v>
      </c>
      <c r="Q38" s="2">
        <v>2026</v>
      </c>
    </row>
    <row r="39" spans="1:17" x14ac:dyDescent="0.3">
      <c r="A39" s="32"/>
      <c r="B39" s="18">
        <v>5</v>
      </c>
      <c r="C39" s="4">
        <v>60</v>
      </c>
      <c r="D39" s="4">
        <v>59</v>
      </c>
      <c r="E39" s="4">
        <v>55</v>
      </c>
      <c r="F39" s="4">
        <v>37</v>
      </c>
      <c r="G39" s="4">
        <v>60</v>
      </c>
      <c r="H39" s="4"/>
      <c r="I39" s="4"/>
      <c r="J39" s="4"/>
      <c r="K39" s="4"/>
      <c r="L39" s="4"/>
      <c r="M39" s="4"/>
      <c r="N39" s="4"/>
      <c r="O39" s="7">
        <f t="shared" si="6"/>
        <v>271</v>
      </c>
      <c r="P39" s="24">
        <v>600</v>
      </c>
      <c r="Q39" s="2">
        <v>2026</v>
      </c>
    </row>
    <row r="40" spans="1:17" ht="14.4" hidden="1" customHeight="1" x14ac:dyDescent="0.3">
      <c r="A40" s="32" t="s">
        <v>23</v>
      </c>
      <c r="B40" s="3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0">
        <f t="shared" ref="O40" si="7">SUM(O35:O39)</f>
        <v>3067339</v>
      </c>
      <c r="P40" s="24"/>
      <c r="Q40" s="2">
        <v>2026</v>
      </c>
    </row>
    <row r="41" spans="1:17" x14ac:dyDescent="0.3">
      <c r="A41" s="32" t="s">
        <v>17</v>
      </c>
      <c r="B41" s="18">
        <v>1</v>
      </c>
      <c r="C41" s="5">
        <v>477362</v>
      </c>
      <c r="D41" s="5">
        <v>422980</v>
      </c>
      <c r="E41" s="5">
        <v>521618</v>
      </c>
      <c r="F41" s="5">
        <v>480956</v>
      </c>
      <c r="G41" s="5">
        <v>511098</v>
      </c>
      <c r="H41" s="5"/>
      <c r="I41" s="5"/>
      <c r="J41" s="5"/>
      <c r="K41" s="5"/>
      <c r="L41" s="5"/>
      <c r="M41" s="5"/>
      <c r="N41" s="5"/>
      <c r="O41" s="11">
        <f>SUM(C41:N41)</f>
        <v>2414014</v>
      </c>
      <c r="P41" s="24">
        <v>100</v>
      </c>
      <c r="Q41" s="2">
        <v>2026</v>
      </c>
    </row>
    <row r="42" spans="1:17" x14ac:dyDescent="0.3">
      <c r="A42" s="32"/>
      <c r="B42" s="18">
        <v>2</v>
      </c>
      <c r="C42" s="5">
        <v>41090</v>
      </c>
      <c r="D42" s="5">
        <v>48482</v>
      </c>
      <c r="E42" s="5">
        <v>69510</v>
      </c>
      <c r="F42" s="5">
        <v>63333</v>
      </c>
      <c r="G42" s="5">
        <v>68609</v>
      </c>
      <c r="H42" s="5"/>
      <c r="I42" s="5"/>
      <c r="J42" s="5"/>
      <c r="K42" s="5"/>
      <c r="L42" s="5"/>
      <c r="M42" s="5"/>
      <c r="N42" s="5"/>
      <c r="O42" s="11">
        <f t="shared" ref="O42:O45" si="8">SUM(C42:N42)</f>
        <v>291024</v>
      </c>
      <c r="P42" s="24">
        <v>200</v>
      </c>
      <c r="Q42" s="2">
        <v>2026</v>
      </c>
    </row>
    <row r="43" spans="1:17" x14ac:dyDescent="0.3">
      <c r="A43" s="32"/>
      <c r="B43" s="18">
        <v>3</v>
      </c>
      <c r="C43" s="5">
        <v>9899</v>
      </c>
      <c r="D43" s="5">
        <v>10785</v>
      </c>
      <c r="E43" s="5">
        <v>15929</v>
      </c>
      <c r="F43" s="5">
        <v>14686</v>
      </c>
      <c r="G43" s="5">
        <v>16071</v>
      </c>
      <c r="H43" s="5"/>
      <c r="I43" s="5"/>
      <c r="J43" s="5"/>
      <c r="K43" s="5"/>
      <c r="L43" s="5"/>
      <c r="M43" s="5"/>
      <c r="N43" s="5"/>
      <c r="O43" s="11">
        <f t="shared" si="8"/>
        <v>67370</v>
      </c>
      <c r="P43" s="24">
        <v>300</v>
      </c>
      <c r="Q43" s="2">
        <v>2026</v>
      </c>
    </row>
    <row r="44" spans="1:17" x14ac:dyDescent="0.3">
      <c r="A44" s="32"/>
      <c r="B44" s="18">
        <v>4</v>
      </c>
      <c r="C44" s="5">
        <v>15314</v>
      </c>
      <c r="D44" s="5">
        <v>18030</v>
      </c>
      <c r="E44" s="5">
        <v>26126</v>
      </c>
      <c r="F44" s="5">
        <v>23141</v>
      </c>
      <c r="G44" s="5">
        <v>25356</v>
      </c>
      <c r="H44" s="5"/>
      <c r="I44" s="5"/>
      <c r="J44" s="5"/>
      <c r="K44" s="5"/>
      <c r="L44" s="5"/>
      <c r="M44" s="5"/>
      <c r="N44" s="5"/>
      <c r="O44" s="11">
        <f t="shared" si="8"/>
        <v>107967</v>
      </c>
      <c r="P44" s="24">
        <v>400</v>
      </c>
      <c r="Q44" s="2">
        <v>2026</v>
      </c>
    </row>
    <row r="45" spans="1:17" x14ac:dyDescent="0.3">
      <c r="A45" s="32"/>
      <c r="B45" s="18">
        <v>5</v>
      </c>
      <c r="C45" s="5">
        <v>271</v>
      </c>
      <c r="D45" s="5">
        <v>410</v>
      </c>
      <c r="E45" s="5">
        <v>586</v>
      </c>
      <c r="F45" s="5">
        <v>473</v>
      </c>
      <c r="G45" s="5">
        <v>436</v>
      </c>
      <c r="H45" s="5"/>
      <c r="I45" s="5"/>
      <c r="J45" s="5"/>
      <c r="K45" s="5"/>
      <c r="L45" s="5"/>
      <c r="M45" s="5"/>
      <c r="N45" s="5"/>
      <c r="O45" s="11">
        <f t="shared" si="8"/>
        <v>2176</v>
      </c>
      <c r="P45" s="24">
        <v>600</v>
      </c>
      <c r="Q45" s="2">
        <v>2026</v>
      </c>
    </row>
    <row r="46" spans="1:17" ht="14.4" hidden="1" customHeight="1" x14ac:dyDescent="0.3">
      <c r="A46" s="32" t="s">
        <v>23</v>
      </c>
      <c r="B46" s="3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3">
        <f t="shared" ref="O46" si="9">SUM(O41:O45)</f>
        <v>2882551</v>
      </c>
      <c r="P46" s="24"/>
      <c r="Q46" s="2">
        <v>2026</v>
      </c>
    </row>
    <row r="47" spans="1:17" x14ac:dyDescent="0.3">
      <c r="A47" s="32" t="s">
        <v>16</v>
      </c>
      <c r="B47" s="18">
        <v>1</v>
      </c>
      <c r="C47" s="5">
        <v>313765</v>
      </c>
      <c r="D47" s="5">
        <v>266213</v>
      </c>
      <c r="E47" s="5">
        <v>300815</v>
      </c>
      <c r="F47" s="5">
        <v>299258</v>
      </c>
      <c r="G47" s="5">
        <v>318572</v>
      </c>
      <c r="H47" s="5"/>
      <c r="I47" s="5"/>
      <c r="J47" s="5"/>
      <c r="K47" s="5"/>
      <c r="L47" s="5"/>
      <c r="M47" s="5"/>
      <c r="N47" s="5"/>
      <c r="O47" s="11">
        <f>SUM(C47:N47)</f>
        <v>1498623</v>
      </c>
      <c r="P47" s="24">
        <v>100</v>
      </c>
      <c r="Q47" s="2">
        <v>2026</v>
      </c>
    </row>
    <row r="48" spans="1:17" x14ac:dyDescent="0.3">
      <c r="A48" s="32"/>
      <c r="B48" s="18">
        <v>2</v>
      </c>
      <c r="C48" s="5">
        <v>34246</v>
      </c>
      <c r="D48" s="5">
        <v>36123</v>
      </c>
      <c r="E48" s="5">
        <v>50421</v>
      </c>
      <c r="F48" s="5">
        <v>46709</v>
      </c>
      <c r="G48" s="5">
        <v>50751</v>
      </c>
      <c r="H48" s="5"/>
      <c r="I48" s="5"/>
      <c r="J48" s="5"/>
      <c r="K48" s="5"/>
      <c r="L48" s="5"/>
      <c r="M48" s="5"/>
      <c r="N48" s="5"/>
      <c r="O48" s="11">
        <f t="shared" ref="O48:O51" si="10">SUM(C48:N48)</f>
        <v>218250</v>
      </c>
      <c r="P48" s="24">
        <v>200</v>
      </c>
      <c r="Q48" s="2">
        <v>2026</v>
      </c>
    </row>
    <row r="49" spans="1:17" x14ac:dyDescent="0.3">
      <c r="A49" s="32"/>
      <c r="B49" s="18">
        <v>3</v>
      </c>
      <c r="C49" s="5">
        <v>13301</v>
      </c>
      <c r="D49" s="5">
        <v>12978</v>
      </c>
      <c r="E49" s="5">
        <v>20171</v>
      </c>
      <c r="F49" s="5">
        <v>19818</v>
      </c>
      <c r="G49" s="5">
        <v>20547</v>
      </c>
      <c r="H49" s="5"/>
      <c r="I49" s="5"/>
      <c r="J49" s="5"/>
      <c r="K49" s="5"/>
      <c r="L49" s="5"/>
      <c r="M49" s="5"/>
      <c r="N49" s="5"/>
      <c r="O49" s="11">
        <f t="shared" si="10"/>
        <v>86815</v>
      </c>
      <c r="P49" s="24">
        <v>300</v>
      </c>
      <c r="Q49" s="2">
        <v>2026</v>
      </c>
    </row>
    <row r="50" spans="1:17" x14ac:dyDescent="0.3">
      <c r="A50" s="32"/>
      <c r="B50" s="18">
        <v>4</v>
      </c>
      <c r="C50" s="5">
        <v>11675</v>
      </c>
      <c r="D50" s="5">
        <v>13234</v>
      </c>
      <c r="E50" s="5">
        <v>21660</v>
      </c>
      <c r="F50" s="5">
        <v>20240</v>
      </c>
      <c r="G50" s="5">
        <v>21596</v>
      </c>
      <c r="H50" s="5"/>
      <c r="I50" s="5"/>
      <c r="J50" s="5"/>
      <c r="K50" s="5"/>
      <c r="L50" s="5"/>
      <c r="M50" s="5"/>
      <c r="N50" s="5"/>
      <c r="O50" s="11">
        <f t="shared" si="10"/>
        <v>88405</v>
      </c>
      <c r="P50" s="24">
        <v>400</v>
      </c>
      <c r="Q50" s="2">
        <v>2026</v>
      </c>
    </row>
    <row r="51" spans="1:17" x14ac:dyDescent="0.3">
      <c r="A51" s="32"/>
      <c r="B51" s="18">
        <v>5</v>
      </c>
      <c r="C51" s="5">
        <v>360</v>
      </c>
      <c r="D51" s="5">
        <v>405</v>
      </c>
      <c r="E51" s="5">
        <v>811</v>
      </c>
      <c r="F51" s="5">
        <v>521</v>
      </c>
      <c r="G51" s="5">
        <v>638</v>
      </c>
      <c r="H51" s="5"/>
      <c r="I51" s="5"/>
      <c r="J51" s="5"/>
      <c r="K51" s="5"/>
      <c r="L51" s="5"/>
      <c r="M51" s="5"/>
      <c r="N51" s="5"/>
      <c r="O51" s="11">
        <f t="shared" si="10"/>
        <v>2735</v>
      </c>
      <c r="P51" s="24">
        <v>600</v>
      </c>
      <c r="Q51" s="2">
        <v>2026</v>
      </c>
    </row>
    <row r="52" spans="1:17" ht="14.4" hidden="1" customHeight="1" x14ac:dyDescent="0.3">
      <c r="A52" s="32" t="s">
        <v>23</v>
      </c>
      <c r="B52" s="3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3">
        <f t="shared" ref="O52" si="11">SUM(O47:O51)</f>
        <v>1894828</v>
      </c>
      <c r="P52" s="24"/>
      <c r="Q52" s="2">
        <v>2026</v>
      </c>
    </row>
    <row r="53" spans="1:17" x14ac:dyDescent="0.3">
      <c r="A53" s="32" t="s">
        <v>19</v>
      </c>
      <c r="B53" s="18">
        <v>1</v>
      </c>
      <c r="C53" s="5">
        <v>471369</v>
      </c>
      <c r="D53" s="5">
        <v>456579</v>
      </c>
      <c r="E53" s="5">
        <v>512023</v>
      </c>
      <c r="F53" s="5">
        <v>478196</v>
      </c>
      <c r="G53" s="5">
        <v>520936</v>
      </c>
      <c r="H53" s="5"/>
      <c r="I53" s="5"/>
      <c r="J53" s="5"/>
      <c r="K53" s="5"/>
      <c r="L53" s="5"/>
      <c r="M53" s="5"/>
      <c r="N53" s="5"/>
      <c r="O53" s="11">
        <f>SUM(C53:N53)</f>
        <v>2439103</v>
      </c>
      <c r="P53" s="24">
        <v>100</v>
      </c>
      <c r="Q53" s="2">
        <v>2026</v>
      </c>
    </row>
    <row r="54" spans="1:17" x14ac:dyDescent="0.3">
      <c r="A54" s="32"/>
      <c r="B54" s="18">
        <v>2</v>
      </c>
      <c r="C54" s="5">
        <v>71688</v>
      </c>
      <c r="D54" s="5">
        <v>79367</v>
      </c>
      <c r="E54" s="5">
        <v>108018</v>
      </c>
      <c r="F54" s="5">
        <v>94641</v>
      </c>
      <c r="G54" s="5">
        <v>102240</v>
      </c>
      <c r="H54" s="5"/>
      <c r="I54" s="5"/>
      <c r="J54" s="5"/>
      <c r="K54" s="5"/>
      <c r="L54" s="5"/>
      <c r="M54" s="5"/>
      <c r="N54" s="5"/>
      <c r="O54" s="11">
        <f t="shared" ref="O54:O57" si="12">SUM(C54:N54)</f>
        <v>455954</v>
      </c>
      <c r="P54" s="24">
        <v>200</v>
      </c>
      <c r="Q54" s="2">
        <v>2026</v>
      </c>
    </row>
    <row r="55" spans="1:17" x14ac:dyDescent="0.3">
      <c r="A55" s="32"/>
      <c r="B55" s="18">
        <v>3</v>
      </c>
      <c r="C55" s="5">
        <v>36563</v>
      </c>
      <c r="D55" s="5">
        <v>49736</v>
      </c>
      <c r="E55" s="5">
        <v>61653</v>
      </c>
      <c r="F55" s="5">
        <v>51523</v>
      </c>
      <c r="G55" s="5">
        <v>54018</v>
      </c>
      <c r="H55" s="5"/>
      <c r="I55" s="5"/>
      <c r="J55" s="5"/>
      <c r="K55" s="5"/>
      <c r="L55" s="5"/>
      <c r="M55" s="5"/>
      <c r="N55" s="5"/>
      <c r="O55" s="11">
        <f t="shared" si="12"/>
        <v>253493</v>
      </c>
      <c r="P55" s="24">
        <v>300</v>
      </c>
      <c r="Q55" s="2">
        <v>2026</v>
      </c>
    </row>
    <row r="56" spans="1:17" x14ac:dyDescent="0.3">
      <c r="A56" s="32"/>
      <c r="B56" s="18">
        <v>4</v>
      </c>
      <c r="C56" s="5">
        <v>53053</v>
      </c>
      <c r="D56" s="5">
        <v>69343</v>
      </c>
      <c r="E56" s="5">
        <v>104321</v>
      </c>
      <c r="F56" s="5">
        <v>88401</v>
      </c>
      <c r="G56" s="5">
        <v>98073</v>
      </c>
      <c r="H56" s="5"/>
      <c r="I56" s="5"/>
      <c r="J56" s="5"/>
      <c r="K56" s="5"/>
      <c r="L56" s="5"/>
      <c r="M56" s="5"/>
      <c r="N56" s="5"/>
      <c r="O56" s="11">
        <f t="shared" si="12"/>
        <v>413191</v>
      </c>
      <c r="P56" s="24">
        <v>400</v>
      </c>
      <c r="Q56" s="2">
        <v>2026</v>
      </c>
    </row>
    <row r="57" spans="1:17" x14ac:dyDescent="0.3">
      <c r="A57" s="32"/>
      <c r="B57" s="18">
        <v>5</v>
      </c>
      <c r="C57" s="5">
        <v>836</v>
      </c>
      <c r="D57" s="5">
        <v>878</v>
      </c>
      <c r="E57" s="5">
        <v>1935</v>
      </c>
      <c r="F57" s="5">
        <v>1597</v>
      </c>
      <c r="G57" s="5">
        <v>1662</v>
      </c>
      <c r="H57" s="5"/>
      <c r="I57" s="5"/>
      <c r="J57" s="5"/>
      <c r="K57" s="5"/>
      <c r="L57" s="5"/>
      <c r="M57" s="5"/>
      <c r="N57" s="5"/>
      <c r="O57" s="11">
        <f t="shared" si="12"/>
        <v>6908</v>
      </c>
      <c r="P57" s="24">
        <v>600</v>
      </c>
      <c r="Q57" s="2">
        <v>2026</v>
      </c>
    </row>
    <row r="58" spans="1:17" ht="14.4" hidden="1" customHeight="1" x14ac:dyDescent="0.3">
      <c r="A58" s="32" t="s">
        <v>23</v>
      </c>
      <c r="B58" s="3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3">
        <f t="shared" ref="O58" si="13">SUM(O53:O57)</f>
        <v>3568649</v>
      </c>
      <c r="P58" s="24"/>
      <c r="Q58" s="2">
        <v>2026</v>
      </c>
    </row>
    <row r="59" spans="1:17" x14ac:dyDescent="0.3">
      <c r="A59" s="32" t="s">
        <v>18</v>
      </c>
      <c r="B59" s="18">
        <v>1</v>
      </c>
      <c r="C59" s="5">
        <v>445296</v>
      </c>
      <c r="D59" s="5">
        <v>401503</v>
      </c>
      <c r="E59" s="5">
        <v>454317</v>
      </c>
      <c r="F59" s="5">
        <v>438737</v>
      </c>
      <c r="G59" s="5">
        <v>451744</v>
      </c>
      <c r="H59" s="5"/>
      <c r="I59" s="5"/>
      <c r="J59" s="5"/>
      <c r="K59" s="5"/>
      <c r="L59" s="5"/>
      <c r="M59" s="5"/>
      <c r="N59" s="5"/>
      <c r="O59" s="11">
        <f>SUM(C59:N59)</f>
        <v>2191597</v>
      </c>
      <c r="P59" s="24">
        <v>100</v>
      </c>
      <c r="Q59" s="2">
        <v>2026</v>
      </c>
    </row>
    <row r="60" spans="1:17" x14ac:dyDescent="0.3">
      <c r="A60" s="32"/>
      <c r="B60" s="18">
        <v>2</v>
      </c>
      <c r="C60" s="5">
        <v>81597</v>
      </c>
      <c r="D60" s="5">
        <v>91775</v>
      </c>
      <c r="E60" s="5">
        <v>122573</v>
      </c>
      <c r="F60" s="5">
        <v>104793</v>
      </c>
      <c r="G60" s="5">
        <v>115403</v>
      </c>
      <c r="H60" s="5"/>
      <c r="I60" s="5"/>
      <c r="J60" s="5"/>
      <c r="K60" s="5"/>
      <c r="L60" s="5"/>
      <c r="M60" s="5"/>
      <c r="N60" s="5"/>
      <c r="O60" s="11">
        <f t="shared" ref="O60:O63" si="14">SUM(C60:N60)</f>
        <v>516141</v>
      </c>
      <c r="P60" s="24">
        <v>200</v>
      </c>
      <c r="Q60" s="2">
        <v>2026</v>
      </c>
    </row>
    <row r="61" spans="1:17" x14ac:dyDescent="0.3">
      <c r="A61" s="32"/>
      <c r="B61" s="18">
        <v>3</v>
      </c>
      <c r="C61" s="5">
        <v>32756</v>
      </c>
      <c r="D61" s="5">
        <v>40376</v>
      </c>
      <c r="E61" s="5">
        <v>54454</v>
      </c>
      <c r="F61" s="5">
        <v>47939</v>
      </c>
      <c r="G61" s="5">
        <v>48541</v>
      </c>
      <c r="H61" s="5"/>
      <c r="I61" s="5"/>
      <c r="J61" s="5"/>
      <c r="K61" s="5"/>
      <c r="L61" s="5"/>
      <c r="M61" s="5"/>
      <c r="N61" s="5"/>
      <c r="O61" s="11">
        <f t="shared" si="14"/>
        <v>224066</v>
      </c>
      <c r="P61" s="24">
        <v>300</v>
      </c>
      <c r="Q61" s="2">
        <v>2026</v>
      </c>
    </row>
    <row r="62" spans="1:17" x14ac:dyDescent="0.3">
      <c r="A62" s="32"/>
      <c r="B62" s="18">
        <v>4</v>
      </c>
      <c r="C62" s="5">
        <v>49833</v>
      </c>
      <c r="D62" s="5">
        <v>62805</v>
      </c>
      <c r="E62" s="5">
        <v>91365</v>
      </c>
      <c r="F62" s="5">
        <v>76366</v>
      </c>
      <c r="G62" s="5">
        <v>83703</v>
      </c>
      <c r="H62" s="5"/>
      <c r="I62" s="5"/>
      <c r="J62" s="5"/>
      <c r="K62" s="5"/>
      <c r="L62" s="5"/>
      <c r="M62" s="5"/>
      <c r="N62" s="5"/>
      <c r="O62" s="11">
        <f t="shared" si="14"/>
        <v>364072</v>
      </c>
      <c r="P62" s="24">
        <v>400</v>
      </c>
      <c r="Q62" s="2">
        <v>2026</v>
      </c>
    </row>
    <row r="63" spans="1:17" x14ac:dyDescent="0.3">
      <c r="A63" s="32"/>
      <c r="B63" s="18">
        <v>5</v>
      </c>
      <c r="C63" s="5">
        <v>1236</v>
      </c>
      <c r="D63" s="5">
        <v>1848</v>
      </c>
      <c r="E63" s="5">
        <v>2924</v>
      </c>
      <c r="F63" s="5">
        <v>1784</v>
      </c>
      <c r="G63" s="5">
        <v>2406</v>
      </c>
      <c r="H63" s="5"/>
      <c r="I63" s="5"/>
      <c r="J63" s="5"/>
      <c r="K63" s="5"/>
      <c r="L63" s="5"/>
      <c r="M63" s="5"/>
      <c r="N63" s="5"/>
      <c r="O63" s="11">
        <f t="shared" si="14"/>
        <v>10198</v>
      </c>
      <c r="P63" s="24">
        <v>600</v>
      </c>
      <c r="Q63" s="2">
        <v>2026</v>
      </c>
    </row>
    <row r="64" spans="1:17" ht="14.4" hidden="1" customHeight="1" x14ac:dyDescent="0.3">
      <c r="A64" s="32" t="s">
        <v>23</v>
      </c>
      <c r="B64" s="3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3">
        <f t="shared" ref="O64" si="15">SUM(O59:O63)</f>
        <v>3306074</v>
      </c>
      <c r="P64" s="25"/>
      <c r="Q64" s="2">
        <v>2026</v>
      </c>
    </row>
    <row r="65" spans="1:17" x14ac:dyDescent="0.3">
      <c r="A65" s="32" t="s">
        <v>20</v>
      </c>
      <c r="B65" s="18">
        <v>1</v>
      </c>
      <c r="C65" s="5">
        <v>365540</v>
      </c>
      <c r="D65" s="5">
        <v>331030</v>
      </c>
      <c r="E65" s="5">
        <v>362410</v>
      </c>
      <c r="F65" s="5">
        <v>351282</v>
      </c>
      <c r="G65" s="5">
        <v>382091</v>
      </c>
      <c r="H65" s="5"/>
      <c r="I65" s="5"/>
      <c r="J65" s="5"/>
      <c r="K65" s="5"/>
      <c r="L65" s="5"/>
      <c r="M65" s="5"/>
      <c r="N65" s="5"/>
      <c r="O65" s="14">
        <f>SUM(C65:N65)</f>
        <v>1792353</v>
      </c>
      <c r="P65" s="24">
        <v>100</v>
      </c>
      <c r="Q65" s="2">
        <v>2026</v>
      </c>
    </row>
    <row r="66" spans="1:17" x14ac:dyDescent="0.3">
      <c r="A66" s="32"/>
      <c r="B66" s="18">
        <v>2</v>
      </c>
      <c r="C66" s="5">
        <v>49390</v>
      </c>
      <c r="D66" s="5">
        <v>62029</v>
      </c>
      <c r="E66" s="5">
        <v>95586</v>
      </c>
      <c r="F66" s="5">
        <v>83401</v>
      </c>
      <c r="G66" s="5">
        <v>79876</v>
      </c>
      <c r="H66" s="5"/>
      <c r="I66" s="5"/>
      <c r="J66" s="5"/>
      <c r="K66" s="5"/>
      <c r="L66" s="5"/>
      <c r="M66" s="5"/>
      <c r="N66" s="5"/>
      <c r="O66" s="14">
        <f t="shared" ref="O66:O69" si="16">SUM(C66:N66)</f>
        <v>370282</v>
      </c>
      <c r="P66" s="24">
        <v>200</v>
      </c>
      <c r="Q66" s="2">
        <v>2026</v>
      </c>
    </row>
    <row r="67" spans="1:17" x14ac:dyDescent="0.3">
      <c r="A67" s="32"/>
      <c r="B67" s="18">
        <v>3</v>
      </c>
      <c r="C67" s="5">
        <v>14747</v>
      </c>
      <c r="D67" s="5">
        <v>19203</v>
      </c>
      <c r="E67" s="5">
        <v>32059</v>
      </c>
      <c r="F67" s="5">
        <v>27333</v>
      </c>
      <c r="G67" s="5">
        <v>27565</v>
      </c>
      <c r="H67" s="5"/>
      <c r="I67" s="5"/>
      <c r="J67" s="5"/>
      <c r="K67" s="5"/>
      <c r="L67" s="5"/>
      <c r="M67" s="5"/>
      <c r="N67" s="5"/>
      <c r="O67" s="14">
        <f t="shared" si="16"/>
        <v>120907</v>
      </c>
      <c r="P67" s="24">
        <v>300</v>
      </c>
      <c r="Q67" s="2">
        <v>2026</v>
      </c>
    </row>
    <row r="68" spans="1:17" x14ac:dyDescent="0.3">
      <c r="A68" s="32"/>
      <c r="B68" s="18">
        <v>4</v>
      </c>
      <c r="C68" s="5">
        <v>43435</v>
      </c>
      <c r="D68" s="5">
        <v>59986</v>
      </c>
      <c r="E68" s="5">
        <v>98163</v>
      </c>
      <c r="F68" s="5">
        <v>83289</v>
      </c>
      <c r="G68" s="5">
        <v>74936</v>
      </c>
      <c r="H68" s="5"/>
      <c r="I68" s="5"/>
      <c r="J68" s="5"/>
      <c r="K68" s="5"/>
      <c r="L68" s="5"/>
      <c r="M68" s="5"/>
      <c r="N68" s="5"/>
      <c r="O68" s="14">
        <f t="shared" si="16"/>
        <v>359809</v>
      </c>
      <c r="P68" s="24">
        <v>400</v>
      </c>
      <c r="Q68" s="2">
        <v>2026</v>
      </c>
    </row>
    <row r="69" spans="1:17" x14ac:dyDescent="0.3">
      <c r="A69" s="32"/>
      <c r="B69" s="18">
        <v>5</v>
      </c>
      <c r="C69" s="5">
        <v>310</v>
      </c>
      <c r="D69" s="5">
        <v>297</v>
      </c>
      <c r="E69" s="5">
        <v>403</v>
      </c>
      <c r="F69" s="5">
        <v>297</v>
      </c>
      <c r="G69" s="5">
        <v>862</v>
      </c>
      <c r="H69" s="5"/>
      <c r="I69" s="5"/>
      <c r="J69" s="5"/>
      <c r="K69" s="5"/>
      <c r="L69" s="5"/>
      <c r="M69" s="5"/>
      <c r="N69" s="5"/>
      <c r="O69" s="14">
        <f t="shared" si="16"/>
        <v>2169</v>
      </c>
      <c r="P69" s="24">
        <v>600</v>
      </c>
      <c r="Q69" s="2">
        <v>2026</v>
      </c>
    </row>
    <row r="70" spans="1:17" ht="14.4" hidden="1" customHeight="1" x14ac:dyDescent="0.3">
      <c r="A70" s="32" t="s">
        <v>23</v>
      </c>
      <c r="B70" s="32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>
        <f t="shared" ref="O70" si="17">SUM(O65:O69)</f>
        <v>2645520</v>
      </c>
      <c r="P70" s="25"/>
      <c r="Q70" s="2">
        <v>2026</v>
      </c>
    </row>
    <row r="71" spans="1:17" x14ac:dyDescent="0.3">
      <c r="A71" s="32" t="s">
        <v>24</v>
      </c>
      <c r="B71" s="18">
        <v>1</v>
      </c>
      <c r="C71" s="5">
        <v>156533</v>
      </c>
      <c r="D71" s="5">
        <v>149045</v>
      </c>
      <c r="E71" s="5">
        <v>160803</v>
      </c>
      <c r="F71" s="5">
        <v>154331</v>
      </c>
      <c r="G71" s="5">
        <v>152490</v>
      </c>
      <c r="H71" s="5"/>
      <c r="I71" s="5"/>
      <c r="J71" s="5"/>
      <c r="K71" s="5"/>
      <c r="L71" s="5"/>
      <c r="M71" s="5"/>
      <c r="N71" s="5"/>
      <c r="O71" s="11">
        <f>SUM(C71:N71)</f>
        <v>773202</v>
      </c>
      <c r="P71" s="24">
        <v>100</v>
      </c>
      <c r="Q71" s="2">
        <v>2026</v>
      </c>
    </row>
    <row r="72" spans="1:17" x14ac:dyDescent="0.3">
      <c r="A72" s="32"/>
      <c r="B72" s="18">
        <v>2</v>
      </c>
      <c r="C72" s="5">
        <v>10094</v>
      </c>
      <c r="D72" s="5">
        <v>16434</v>
      </c>
      <c r="E72" s="5">
        <v>24078</v>
      </c>
      <c r="F72" s="5">
        <v>21591</v>
      </c>
      <c r="G72" s="5">
        <v>21496</v>
      </c>
      <c r="H72" s="5"/>
      <c r="I72" s="5"/>
      <c r="J72" s="5"/>
      <c r="K72" s="5"/>
      <c r="L72" s="5"/>
      <c r="M72" s="5"/>
      <c r="N72" s="5"/>
      <c r="O72" s="11">
        <f t="shared" ref="O72:O75" si="18">SUM(C72:N72)</f>
        <v>93693</v>
      </c>
      <c r="P72" s="24">
        <v>200</v>
      </c>
      <c r="Q72" s="2">
        <v>2026</v>
      </c>
    </row>
    <row r="73" spans="1:17" x14ac:dyDescent="0.3">
      <c r="A73" s="32"/>
      <c r="B73" s="18">
        <v>3</v>
      </c>
      <c r="C73" s="5">
        <v>1330</v>
      </c>
      <c r="D73" s="5">
        <v>2517</v>
      </c>
      <c r="E73" s="5">
        <v>3478</v>
      </c>
      <c r="F73" s="5">
        <v>3167</v>
      </c>
      <c r="G73" s="5">
        <v>3270</v>
      </c>
      <c r="H73" s="5"/>
      <c r="I73" s="5"/>
      <c r="J73" s="5"/>
      <c r="K73" s="5"/>
      <c r="L73" s="5"/>
      <c r="M73" s="5"/>
      <c r="N73" s="5"/>
      <c r="O73" s="11">
        <f t="shared" si="18"/>
        <v>13762</v>
      </c>
      <c r="P73" s="24">
        <v>300</v>
      </c>
      <c r="Q73" s="2">
        <v>2026</v>
      </c>
    </row>
    <row r="74" spans="1:17" x14ac:dyDescent="0.3">
      <c r="A74" s="32"/>
      <c r="B74" s="18">
        <v>4</v>
      </c>
      <c r="C74" s="5">
        <v>1784</v>
      </c>
      <c r="D74" s="5">
        <v>3795</v>
      </c>
      <c r="E74" s="5">
        <v>5749</v>
      </c>
      <c r="F74" s="5">
        <v>4893</v>
      </c>
      <c r="G74" s="5">
        <v>4692</v>
      </c>
      <c r="H74" s="5"/>
      <c r="I74" s="5"/>
      <c r="J74" s="5"/>
      <c r="K74" s="5"/>
      <c r="L74" s="5"/>
      <c r="M74" s="5"/>
      <c r="N74" s="5"/>
      <c r="O74" s="11">
        <f t="shared" si="18"/>
        <v>20913</v>
      </c>
      <c r="P74" s="24">
        <v>400</v>
      </c>
      <c r="Q74" s="2">
        <v>2026</v>
      </c>
    </row>
    <row r="75" spans="1:17" x14ac:dyDescent="0.3">
      <c r="A75" s="32"/>
      <c r="B75" s="18">
        <v>5</v>
      </c>
      <c r="C75" s="5">
        <v>74</v>
      </c>
      <c r="D75" s="5">
        <v>252</v>
      </c>
      <c r="E75" s="5">
        <v>407</v>
      </c>
      <c r="F75" s="5">
        <v>336</v>
      </c>
      <c r="G75" s="5">
        <v>305</v>
      </c>
      <c r="H75" s="5"/>
      <c r="I75" s="5"/>
      <c r="J75" s="5"/>
      <c r="K75" s="5"/>
      <c r="L75" s="5"/>
      <c r="M75" s="5"/>
      <c r="N75" s="5"/>
      <c r="O75" s="11">
        <f t="shared" si="18"/>
        <v>1374</v>
      </c>
      <c r="P75" s="24">
        <v>600</v>
      </c>
      <c r="Q75" s="2">
        <v>2026</v>
      </c>
    </row>
    <row r="76" spans="1:17" ht="14.4" hidden="1" customHeight="1" x14ac:dyDescent="0.3">
      <c r="A76" s="32" t="s">
        <v>23</v>
      </c>
      <c r="B76" s="3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3">
        <f t="shared" ref="O76" si="19">SUM(O71:O75)</f>
        <v>902944</v>
      </c>
      <c r="P76" s="25"/>
      <c r="Q76" s="2">
        <v>2026</v>
      </c>
    </row>
    <row r="77" spans="1:17" x14ac:dyDescent="0.3">
      <c r="A77" s="32" t="s">
        <v>25</v>
      </c>
      <c r="B77" s="18">
        <v>1</v>
      </c>
      <c r="C77" s="5">
        <v>272187</v>
      </c>
      <c r="D77" s="5">
        <v>226457</v>
      </c>
      <c r="E77" s="5">
        <v>247052</v>
      </c>
      <c r="F77" s="5">
        <v>240519</v>
      </c>
      <c r="G77" s="5">
        <v>256941</v>
      </c>
      <c r="H77" s="5"/>
      <c r="I77" s="5"/>
      <c r="J77" s="5"/>
      <c r="K77" s="5"/>
      <c r="L77" s="5"/>
      <c r="M77" s="5"/>
      <c r="N77" s="5"/>
      <c r="O77" s="11">
        <f>SUM(C77:N77)</f>
        <v>1243156</v>
      </c>
      <c r="P77" s="24">
        <v>200</v>
      </c>
      <c r="Q77" s="2">
        <v>2026</v>
      </c>
    </row>
    <row r="78" spans="1:17" x14ac:dyDescent="0.3">
      <c r="A78" s="32"/>
      <c r="B78" s="18">
        <v>2</v>
      </c>
      <c r="C78" s="5">
        <v>15226</v>
      </c>
      <c r="D78" s="5">
        <v>17966</v>
      </c>
      <c r="E78" s="5">
        <v>25985</v>
      </c>
      <c r="F78" s="5">
        <v>22279</v>
      </c>
      <c r="G78" s="5">
        <v>23978</v>
      </c>
      <c r="H78" s="5"/>
      <c r="I78" s="5"/>
      <c r="J78" s="5"/>
      <c r="K78" s="5"/>
      <c r="L78" s="5"/>
      <c r="M78" s="5"/>
      <c r="N78" s="5"/>
      <c r="O78" s="11">
        <f t="shared" ref="O78:O81" si="20">SUM(C78:N78)</f>
        <v>105434</v>
      </c>
      <c r="P78" s="24">
        <v>300</v>
      </c>
      <c r="Q78" s="2">
        <v>2026</v>
      </c>
    </row>
    <row r="79" spans="1:17" x14ac:dyDescent="0.3">
      <c r="A79" s="32"/>
      <c r="B79" s="18">
        <v>3</v>
      </c>
      <c r="C79" s="5">
        <v>3000</v>
      </c>
      <c r="D79" s="5">
        <v>3436</v>
      </c>
      <c r="E79" s="5">
        <v>5050</v>
      </c>
      <c r="F79" s="5">
        <v>4400</v>
      </c>
      <c r="G79" s="5">
        <v>5163</v>
      </c>
      <c r="H79" s="5"/>
      <c r="I79" s="5"/>
      <c r="J79" s="5"/>
      <c r="K79" s="5"/>
      <c r="L79" s="5"/>
      <c r="M79" s="5"/>
      <c r="N79" s="5"/>
      <c r="O79" s="11">
        <f t="shared" si="20"/>
        <v>21049</v>
      </c>
      <c r="P79" s="24">
        <v>400</v>
      </c>
      <c r="Q79" s="2">
        <v>2026</v>
      </c>
    </row>
    <row r="80" spans="1:17" x14ac:dyDescent="0.3">
      <c r="A80" s="32"/>
      <c r="B80" s="18">
        <v>4</v>
      </c>
      <c r="C80" s="5">
        <v>3883</v>
      </c>
      <c r="D80" s="5">
        <v>4310</v>
      </c>
      <c r="E80" s="5">
        <v>6839</v>
      </c>
      <c r="F80" s="5">
        <v>5485</v>
      </c>
      <c r="G80" s="5">
        <v>5921</v>
      </c>
      <c r="H80" s="5"/>
      <c r="I80" s="5"/>
      <c r="J80" s="5"/>
      <c r="K80" s="5"/>
      <c r="L80" s="5"/>
      <c r="M80" s="5"/>
      <c r="N80" s="5"/>
      <c r="O80" s="11">
        <f t="shared" si="20"/>
        <v>26438</v>
      </c>
      <c r="P80" s="24">
        <v>500</v>
      </c>
      <c r="Q80" s="2">
        <v>2026</v>
      </c>
    </row>
    <row r="81" spans="1:17" x14ac:dyDescent="0.3">
      <c r="A81" s="32"/>
      <c r="B81" s="18">
        <v>5</v>
      </c>
      <c r="C81" s="5">
        <v>9</v>
      </c>
      <c r="D81" s="5">
        <v>26</v>
      </c>
      <c r="E81" s="5">
        <v>59</v>
      </c>
      <c r="F81" s="5">
        <v>30</v>
      </c>
      <c r="G81" s="5">
        <v>43</v>
      </c>
      <c r="H81" s="5"/>
      <c r="I81" s="5"/>
      <c r="J81" s="5"/>
      <c r="K81" s="5"/>
      <c r="L81" s="5"/>
      <c r="M81" s="5"/>
      <c r="N81" s="5"/>
      <c r="O81" s="11">
        <f t="shared" si="20"/>
        <v>167</v>
      </c>
      <c r="P81" s="24">
        <v>600</v>
      </c>
      <c r="Q81" s="2">
        <v>2026</v>
      </c>
    </row>
    <row r="82" spans="1:17" ht="14.4" hidden="1" customHeight="1" x14ac:dyDescent="0.3">
      <c r="A82" s="32" t="s">
        <v>23</v>
      </c>
      <c r="B82" s="3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3">
        <f t="shared" ref="O82" si="21">SUM(O77:O81)</f>
        <v>1396244</v>
      </c>
      <c r="P82" s="25"/>
      <c r="Q82" s="2">
        <v>2026</v>
      </c>
    </row>
    <row r="83" spans="1:17" x14ac:dyDescent="0.3">
      <c r="A83" s="32" t="s">
        <v>26</v>
      </c>
      <c r="B83" s="18">
        <v>1</v>
      </c>
      <c r="C83" s="5">
        <v>172467</v>
      </c>
      <c r="D83" s="5">
        <v>139716</v>
      </c>
      <c r="E83" s="5">
        <v>155030</v>
      </c>
      <c r="F83" s="5">
        <v>157688</v>
      </c>
      <c r="G83" s="5">
        <v>157505</v>
      </c>
      <c r="H83" s="5"/>
      <c r="I83" s="5"/>
      <c r="J83" s="5"/>
      <c r="K83" s="5"/>
      <c r="L83" s="5"/>
      <c r="M83" s="5"/>
      <c r="N83" s="5"/>
      <c r="O83" s="11">
        <f>SUM(C83:N83)</f>
        <v>782406</v>
      </c>
      <c r="P83" s="24">
        <v>200</v>
      </c>
      <c r="Q83" s="2">
        <v>2026</v>
      </c>
    </row>
    <row r="84" spans="1:17" x14ac:dyDescent="0.3">
      <c r="A84" s="32"/>
      <c r="B84" s="18">
        <v>2</v>
      </c>
      <c r="C84" s="5">
        <v>10571</v>
      </c>
      <c r="D84" s="5">
        <v>12426</v>
      </c>
      <c r="E84" s="5">
        <v>18098</v>
      </c>
      <c r="F84" s="5">
        <v>15592</v>
      </c>
      <c r="G84" s="5">
        <v>16713</v>
      </c>
      <c r="H84" s="5"/>
      <c r="I84" s="5"/>
      <c r="J84" s="5"/>
      <c r="K84" s="5"/>
      <c r="L84" s="5"/>
      <c r="M84" s="5"/>
      <c r="N84" s="5"/>
      <c r="O84" s="11">
        <f t="shared" ref="O84:O87" si="22">SUM(C84:N84)</f>
        <v>73400</v>
      </c>
      <c r="P84" s="24">
        <v>300</v>
      </c>
      <c r="Q84" s="2">
        <v>2026</v>
      </c>
    </row>
    <row r="85" spans="1:17" x14ac:dyDescent="0.3">
      <c r="A85" s="32"/>
      <c r="B85" s="18">
        <v>3</v>
      </c>
      <c r="C85" s="5">
        <v>1424</v>
      </c>
      <c r="D85" s="5">
        <v>1636</v>
      </c>
      <c r="E85" s="5">
        <v>2467</v>
      </c>
      <c r="F85" s="5">
        <v>2116</v>
      </c>
      <c r="G85" s="5">
        <v>2218</v>
      </c>
      <c r="H85" s="5"/>
      <c r="I85" s="5"/>
      <c r="J85" s="5"/>
      <c r="K85" s="5"/>
      <c r="L85" s="5"/>
      <c r="M85" s="5"/>
      <c r="N85" s="5"/>
      <c r="O85" s="11">
        <f t="shared" si="22"/>
        <v>9861</v>
      </c>
      <c r="P85" s="24">
        <v>400</v>
      </c>
      <c r="Q85" s="2">
        <v>2026</v>
      </c>
    </row>
    <row r="86" spans="1:17" x14ac:dyDescent="0.3">
      <c r="A86" s="32"/>
      <c r="B86" s="18">
        <v>4</v>
      </c>
      <c r="C86" s="5">
        <v>2605</v>
      </c>
      <c r="D86" s="5">
        <v>2887</v>
      </c>
      <c r="E86" s="5">
        <v>4858</v>
      </c>
      <c r="F86" s="5">
        <v>3906</v>
      </c>
      <c r="G86" s="5">
        <v>4099</v>
      </c>
      <c r="H86" s="5"/>
      <c r="I86" s="5"/>
      <c r="J86" s="5"/>
      <c r="K86" s="5"/>
      <c r="L86" s="5"/>
      <c r="M86" s="5"/>
      <c r="N86" s="5"/>
      <c r="O86" s="11">
        <f t="shared" si="22"/>
        <v>18355</v>
      </c>
      <c r="P86" s="24">
        <v>500</v>
      </c>
      <c r="Q86" s="2">
        <v>2026</v>
      </c>
    </row>
    <row r="87" spans="1:17" x14ac:dyDescent="0.3">
      <c r="A87" s="32"/>
      <c r="B87" s="18">
        <v>5</v>
      </c>
      <c r="C87" s="5">
        <v>43</v>
      </c>
      <c r="D87" s="5">
        <v>41</v>
      </c>
      <c r="E87" s="5">
        <v>83</v>
      </c>
      <c r="F87" s="5">
        <v>75</v>
      </c>
      <c r="G87" s="5">
        <v>50</v>
      </c>
      <c r="H87" s="5"/>
      <c r="I87" s="5"/>
      <c r="J87" s="5"/>
      <c r="K87" s="5"/>
      <c r="L87" s="5"/>
      <c r="M87" s="5"/>
      <c r="N87" s="5"/>
      <c r="O87" s="11">
        <f t="shared" si="22"/>
        <v>292</v>
      </c>
      <c r="P87" s="24">
        <v>600</v>
      </c>
      <c r="Q87" s="2">
        <v>2026</v>
      </c>
    </row>
    <row r="88" spans="1:17" ht="14.4" hidden="1" customHeight="1" x14ac:dyDescent="0.3">
      <c r="A88" s="32" t="s">
        <v>23</v>
      </c>
      <c r="B88" s="3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3">
        <f t="shared" ref="O88" si="23">SUM(O83:O87)</f>
        <v>884314</v>
      </c>
      <c r="P88" s="25"/>
      <c r="Q88" s="2">
        <v>2026</v>
      </c>
    </row>
    <row r="89" spans="1:17" x14ac:dyDescent="0.3">
      <c r="A89" s="32" t="s">
        <v>27</v>
      </c>
      <c r="B89" s="18">
        <v>1</v>
      </c>
      <c r="C89" s="5">
        <v>65799</v>
      </c>
      <c r="D89" s="5">
        <v>54058</v>
      </c>
      <c r="E89" s="5">
        <v>61576</v>
      </c>
      <c r="F89" s="5">
        <v>61112</v>
      </c>
      <c r="G89" s="5">
        <v>58972</v>
      </c>
      <c r="H89" s="5"/>
      <c r="I89" s="5"/>
      <c r="J89" s="5"/>
      <c r="K89" s="5"/>
      <c r="L89" s="5"/>
      <c r="M89" s="5"/>
      <c r="N89" s="5"/>
      <c r="O89" s="14">
        <f>SUM(C89:N89)</f>
        <v>301517</v>
      </c>
      <c r="P89" s="24">
        <v>400</v>
      </c>
      <c r="Q89" s="2">
        <v>2026</v>
      </c>
    </row>
    <row r="90" spans="1:17" x14ac:dyDescent="0.3">
      <c r="A90" s="32"/>
      <c r="B90" s="18">
        <v>2</v>
      </c>
      <c r="C90" s="5">
        <v>2987</v>
      </c>
      <c r="D90" s="5">
        <v>3842</v>
      </c>
      <c r="E90" s="5">
        <v>5550</v>
      </c>
      <c r="F90" s="5">
        <v>4839</v>
      </c>
      <c r="G90" s="5">
        <v>5166</v>
      </c>
      <c r="H90" s="5"/>
      <c r="I90" s="5"/>
      <c r="J90" s="5"/>
      <c r="K90" s="5"/>
      <c r="L90" s="5"/>
      <c r="M90" s="5"/>
      <c r="N90" s="5"/>
      <c r="O90" s="14">
        <f t="shared" ref="O90:O93" si="24">SUM(C90:N90)</f>
        <v>22384</v>
      </c>
      <c r="P90" s="24">
        <v>1000</v>
      </c>
      <c r="Q90" s="2">
        <v>2026</v>
      </c>
    </row>
    <row r="91" spans="1:17" x14ac:dyDescent="0.3">
      <c r="A91" s="32"/>
      <c r="B91" s="18">
        <v>3</v>
      </c>
      <c r="C91" s="5">
        <v>772</v>
      </c>
      <c r="D91" s="5">
        <v>1000</v>
      </c>
      <c r="E91" s="5">
        <v>1429</v>
      </c>
      <c r="F91" s="5">
        <v>1258</v>
      </c>
      <c r="G91" s="5">
        <v>1215</v>
      </c>
      <c r="H91" s="5"/>
      <c r="I91" s="5"/>
      <c r="J91" s="5"/>
      <c r="K91" s="5"/>
      <c r="L91" s="5"/>
      <c r="M91" s="5"/>
      <c r="N91" s="5"/>
      <c r="O91" s="14">
        <f t="shared" si="24"/>
        <v>5674</v>
      </c>
      <c r="P91" s="24">
        <v>1300</v>
      </c>
      <c r="Q91" s="2">
        <v>2026</v>
      </c>
    </row>
    <row r="92" spans="1:17" x14ac:dyDescent="0.3">
      <c r="A92" s="32"/>
      <c r="B92" s="18">
        <v>4</v>
      </c>
      <c r="C92" s="5">
        <v>620</v>
      </c>
      <c r="D92" s="5">
        <v>6144</v>
      </c>
      <c r="E92" s="5">
        <v>1182</v>
      </c>
      <c r="F92" s="5">
        <v>1015</v>
      </c>
      <c r="G92" s="5">
        <v>1067</v>
      </c>
      <c r="H92" s="5"/>
      <c r="I92" s="5"/>
      <c r="J92" s="5"/>
      <c r="K92" s="5"/>
      <c r="L92" s="5"/>
      <c r="M92" s="5"/>
      <c r="N92" s="5"/>
      <c r="O92" s="14">
        <f t="shared" si="24"/>
        <v>10028</v>
      </c>
      <c r="P92" s="24">
        <v>1600</v>
      </c>
      <c r="Q92" s="2">
        <v>2026</v>
      </c>
    </row>
    <row r="93" spans="1:17" x14ac:dyDescent="0.3">
      <c r="A93" s="32"/>
      <c r="B93" s="18">
        <v>5</v>
      </c>
      <c r="C93" s="5">
        <v>1</v>
      </c>
      <c r="D93" s="5">
        <v>0</v>
      </c>
      <c r="E93" s="5">
        <v>1</v>
      </c>
      <c r="F93" s="5">
        <v>1</v>
      </c>
      <c r="G93" s="5">
        <v>3</v>
      </c>
      <c r="H93" s="5"/>
      <c r="I93" s="5"/>
      <c r="J93" s="5"/>
      <c r="K93" s="5"/>
      <c r="L93" s="5"/>
      <c r="M93" s="5"/>
      <c r="N93" s="5"/>
      <c r="O93" s="14">
        <f t="shared" si="24"/>
        <v>6</v>
      </c>
      <c r="P93" s="24">
        <v>1900</v>
      </c>
      <c r="Q93" s="2">
        <v>2026</v>
      </c>
    </row>
    <row r="94" spans="1:17" ht="14.4" hidden="1" customHeight="1" x14ac:dyDescent="0.3">
      <c r="A94" s="32" t="s">
        <v>23</v>
      </c>
      <c r="B94" s="32"/>
      <c r="C94" s="15"/>
      <c r="D94" s="15"/>
      <c r="E94" s="15"/>
      <c r="F94" s="15"/>
      <c r="G94" s="15"/>
      <c r="H94" s="15"/>
      <c r="I94" s="15"/>
      <c r="J94" s="15"/>
      <c r="K94" s="17"/>
      <c r="L94" s="17"/>
      <c r="M94" s="15"/>
      <c r="N94" s="15"/>
      <c r="O94" s="16">
        <f t="shared" ref="O94" si="25">SUM(O89:O93)</f>
        <v>339609</v>
      </c>
      <c r="P94" s="25"/>
      <c r="Q94" s="2">
        <v>2026</v>
      </c>
    </row>
    <row r="95" spans="1:17" x14ac:dyDescent="0.3">
      <c r="A95" s="32" t="s">
        <v>30</v>
      </c>
      <c r="B95" s="18">
        <v>1</v>
      </c>
      <c r="C95" s="5">
        <v>134949</v>
      </c>
      <c r="D95" s="5">
        <v>151548</v>
      </c>
      <c r="E95" s="5">
        <v>164699</v>
      </c>
      <c r="F95" s="5">
        <v>233227</v>
      </c>
      <c r="G95" s="5">
        <v>197272</v>
      </c>
      <c r="H95" s="5"/>
      <c r="I95" s="5"/>
      <c r="J95" s="5"/>
      <c r="K95" s="5"/>
      <c r="L95" s="5"/>
      <c r="M95" s="31"/>
      <c r="N95" s="5"/>
      <c r="O95" s="14">
        <f>SUM(C95:N95)</f>
        <v>881695</v>
      </c>
      <c r="P95" s="24">
        <v>100</v>
      </c>
      <c r="Q95" s="2">
        <v>2026</v>
      </c>
    </row>
    <row r="96" spans="1:17" x14ac:dyDescent="0.3">
      <c r="A96" s="32"/>
      <c r="B96" s="18">
        <v>2</v>
      </c>
      <c r="C96" s="5">
        <v>23415</v>
      </c>
      <c r="D96" s="5">
        <v>33285</v>
      </c>
      <c r="E96" s="5">
        <v>40786</v>
      </c>
      <c r="F96" s="5">
        <v>38527</v>
      </c>
      <c r="G96" s="5">
        <v>40582</v>
      </c>
      <c r="H96" s="5"/>
      <c r="I96" s="5"/>
      <c r="J96" s="5"/>
      <c r="K96" s="5"/>
      <c r="L96" s="5"/>
      <c r="M96" s="5"/>
      <c r="N96" s="5"/>
      <c r="O96" s="14">
        <f t="shared" ref="O96:O99" si="26">SUM(C96:N96)</f>
        <v>176595</v>
      </c>
      <c r="P96" s="24">
        <v>200</v>
      </c>
      <c r="Q96" s="2">
        <v>2026</v>
      </c>
    </row>
    <row r="97" spans="1:17" x14ac:dyDescent="0.3">
      <c r="A97" s="32"/>
      <c r="B97" s="18">
        <v>3</v>
      </c>
      <c r="C97" s="5">
        <v>3110</v>
      </c>
      <c r="D97" s="5">
        <v>6133</v>
      </c>
      <c r="E97" s="5">
        <v>6609</v>
      </c>
      <c r="F97" s="5">
        <v>9480</v>
      </c>
      <c r="G97" s="5">
        <v>9843</v>
      </c>
      <c r="H97" s="5"/>
      <c r="I97" s="5"/>
      <c r="J97" s="5"/>
      <c r="K97" s="5"/>
      <c r="L97" s="5"/>
      <c r="M97" s="5"/>
      <c r="N97" s="5"/>
      <c r="O97" s="14">
        <f t="shared" si="26"/>
        <v>35175</v>
      </c>
      <c r="P97" s="24">
        <v>300</v>
      </c>
      <c r="Q97" s="2">
        <v>2026</v>
      </c>
    </row>
    <row r="98" spans="1:17" x14ac:dyDescent="0.3">
      <c r="A98" s="32"/>
      <c r="B98" s="18">
        <v>4</v>
      </c>
      <c r="C98" s="5">
        <v>6466</v>
      </c>
      <c r="D98" s="5">
        <v>10580</v>
      </c>
      <c r="E98" s="5">
        <v>13172</v>
      </c>
      <c r="F98" s="5">
        <v>13507</v>
      </c>
      <c r="G98" s="5">
        <v>15352</v>
      </c>
      <c r="H98" s="5"/>
      <c r="I98" s="5"/>
      <c r="J98" s="5"/>
      <c r="K98" s="5"/>
      <c r="L98" s="5"/>
      <c r="M98" s="5"/>
      <c r="N98" s="5"/>
      <c r="O98" s="14">
        <f t="shared" si="26"/>
        <v>59077</v>
      </c>
      <c r="P98" s="24">
        <v>400</v>
      </c>
      <c r="Q98" s="2">
        <v>2026</v>
      </c>
    </row>
    <row r="99" spans="1:17" x14ac:dyDescent="0.3">
      <c r="A99" s="32"/>
      <c r="B99" s="18">
        <v>5</v>
      </c>
      <c r="C99" s="5">
        <v>253</v>
      </c>
      <c r="D99" s="5">
        <v>339</v>
      </c>
      <c r="E99" s="5">
        <v>805</v>
      </c>
      <c r="F99" s="5">
        <v>1057</v>
      </c>
      <c r="G99" s="5">
        <v>1249</v>
      </c>
      <c r="H99" s="5"/>
      <c r="I99" s="5"/>
      <c r="J99" s="5"/>
      <c r="K99" s="5"/>
      <c r="L99" s="5"/>
      <c r="M99" s="5"/>
      <c r="N99" s="5"/>
      <c r="O99" s="14">
        <f t="shared" si="26"/>
        <v>3703</v>
      </c>
      <c r="P99" s="24">
        <v>600</v>
      </c>
      <c r="Q99" s="2">
        <v>2026</v>
      </c>
    </row>
    <row r="100" spans="1:17" ht="14.4" hidden="1" customHeight="1" x14ac:dyDescent="0.3">
      <c r="A100" s="32" t="s">
        <v>23</v>
      </c>
      <c r="B100" s="32"/>
      <c r="C100" s="15"/>
      <c r="D100" s="15"/>
      <c r="E100" s="15"/>
      <c r="F100" s="15"/>
      <c r="G100" s="15"/>
      <c r="H100" s="15"/>
      <c r="I100" s="15"/>
      <c r="J100" s="15"/>
      <c r="K100" s="17"/>
      <c r="L100" s="17"/>
      <c r="M100" s="15"/>
      <c r="N100" s="15"/>
      <c r="O100" s="16">
        <f t="shared" ref="O100" si="27">SUM(O95:O99)</f>
        <v>1156245</v>
      </c>
      <c r="P100" s="25"/>
      <c r="Q100" s="2">
        <v>2026</v>
      </c>
    </row>
    <row r="101" spans="1:17" ht="14.4" customHeight="1" x14ac:dyDescent="0.3">
      <c r="A101" s="32" t="s">
        <v>31</v>
      </c>
      <c r="B101" s="19">
        <v>1</v>
      </c>
      <c r="C101" s="41">
        <v>202301</v>
      </c>
      <c r="D101" s="5">
        <v>211373</v>
      </c>
      <c r="E101" s="5">
        <v>258579</v>
      </c>
      <c r="F101" s="5">
        <v>262026</v>
      </c>
      <c r="G101" s="5">
        <v>276177</v>
      </c>
      <c r="H101" s="5"/>
      <c r="I101" s="5"/>
      <c r="J101" s="28"/>
      <c r="K101" s="29"/>
      <c r="L101" s="29"/>
      <c r="M101" s="28"/>
      <c r="N101" s="28"/>
      <c r="O101" s="14">
        <f>SUM(C101:N101)</f>
        <v>1210456</v>
      </c>
      <c r="P101" s="30">
        <v>100</v>
      </c>
      <c r="Q101" s="2">
        <v>2026</v>
      </c>
    </row>
    <row r="102" spans="1:17" ht="14.4" customHeight="1" x14ac:dyDescent="0.3">
      <c r="A102" s="32"/>
      <c r="B102" s="19">
        <v>2</v>
      </c>
      <c r="C102" s="41">
        <v>23626</v>
      </c>
      <c r="D102" s="5">
        <v>29631</v>
      </c>
      <c r="E102" s="5">
        <v>42968</v>
      </c>
      <c r="F102" s="5">
        <v>41597</v>
      </c>
      <c r="G102" s="5">
        <v>47489</v>
      </c>
      <c r="H102" s="5"/>
      <c r="I102" s="5"/>
      <c r="J102" s="28"/>
      <c r="K102" s="29"/>
      <c r="L102" s="29"/>
      <c r="M102" s="28"/>
      <c r="N102" s="28"/>
      <c r="O102" s="14">
        <f t="shared" ref="O102:O105" si="28">SUM(C102:N102)</f>
        <v>185311</v>
      </c>
      <c r="P102" s="30">
        <v>200</v>
      </c>
      <c r="Q102" s="2">
        <v>2026</v>
      </c>
    </row>
    <row r="103" spans="1:17" ht="14.4" customHeight="1" x14ac:dyDescent="0.3">
      <c r="A103" s="32"/>
      <c r="B103" s="19">
        <v>3</v>
      </c>
      <c r="C103" s="41">
        <v>9272</v>
      </c>
      <c r="D103" s="5">
        <v>13304</v>
      </c>
      <c r="E103" s="5">
        <v>18192</v>
      </c>
      <c r="F103" s="5">
        <v>17481</v>
      </c>
      <c r="G103" s="5">
        <v>22798</v>
      </c>
      <c r="H103" s="5"/>
      <c r="I103" s="5"/>
      <c r="J103" s="28"/>
      <c r="K103" s="29"/>
      <c r="L103" s="29"/>
      <c r="M103" s="28"/>
      <c r="N103" s="28"/>
      <c r="O103" s="14">
        <f t="shared" si="28"/>
        <v>81047</v>
      </c>
      <c r="P103" s="30">
        <v>300</v>
      </c>
      <c r="Q103" s="2">
        <v>2026</v>
      </c>
    </row>
    <row r="104" spans="1:17" ht="14.4" customHeight="1" x14ac:dyDescent="0.3">
      <c r="A104" s="32"/>
      <c r="B104" s="19">
        <v>4</v>
      </c>
      <c r="C104" s="41">
        <v>35147</v>
      </c>
      <c r="D104" s="5">
        <v>40751</v>
      </c>
      <c r="E104" s="5">
        <v>55495</v>
      </c>
      <c r="F104" s="5">
        <v>53230</v>
      </c>
      <c r="G104" s="5">
        <v>60488</v>
      </c>
      <c r="H104" s="5"/>
      <c r="I104" s="5"/>
      <c r="J104" s="28"/>
      <c r="K104" s="29"/>
      <c r="L104" s="29"/>
      <c r="M104" s="28"/>
      <c r="N104" s="28"/>
      <c r="O104" s="14">
        <f t="shared" si="28"/>
        <v>245111</v>
      </c>
      <c r="P104" s="30">
        <v>400</v>
      </c>
      <c r="Q104" s="2">
        <v>2026</v>
      </c>
    </row>
    <row r="105" spans="1:17" ht="14.4" customHeight="1" x14ac:dyDescent="0.3">
      <c r="A105" s="32"/>
      <c r="B105" s="19">
        <v>5</v>
      </c>
      <c r="C105" s="41">
        <v>1698</v>
      </c>
      <c r="D105" s="5">
        <v>2530</v>
      </c>
      <c r="E105" s="5">
        <v>5493</v>
      </c>
      <c r="F105" s="5">
        <v>3176</v>
      </c>
      <c r="G105" s="5">
        <v>3914</v>
      </c>
      <c r="H105" s="5"/>
      <c r="I105" s="5"/>
      <c r="J105" s="28"/>
      <c r="K105" s="29"/>
      <c r="L105" s="29"/>
      <c r="M105" s="28"/>
      <c r="N105" s="28"/>
      <c r="O105" s="14">
        <f t="shared" si="28"/>
        <v>16811</v>
      </c>
      <c r="P105" s="30">
        <v>600</v>
      </c>
      <c r="Q105" s="2">
        <v>2026</v>
      </c>
    </row>
    <row r="106" spans="1:17" x14ac:dyDescent="0.3">
      <c r="A106" s="32" t="s">
        <v>34</v>
      </c>
      <c r="B106" s="18">
        <v>1</v>
      </c>
      <c r="C106" s="5">
        <v>266937</v>
      </c>
      <c r="D106" s="5">
        <v>188635</v>
      </c>
      <c r="E106" s="5">
        <v>200500</v>
      </c>
      <c r="F106" s="5">
        <v>236609</v>
      </c>
      <c r="G106" s="5">
        <v>217795</v>
      </c>
      <c r="H106" s="5"/>
      <c r="I106" s="5"/>
      <c r="J106" s="5"/>
      <c r="K106" s="5"/>
      <c r="L106" s="5"/>
      <c r="M106" s="5"/>
      <c r="N106" s="5"/>
      <c r="O106" s="14">
        <f>SUM(C106:N106)</f>
        <v>1110476</v>
      </c>
      <c r="P106" s="24">
        <v>100</v>
      </c>
      <c r="Q106" s="2">
        <v>2026</v>
      </c>
    </row>
    <row r="107" spans="1:17" x14ac:dyDescent="0.3">
      <c r="A107" s="32"/>
      <c r="B107" s="18">
        <v>2</v>
      </c>
      <c r="C107" s="5">
        <v>30541</v>
      </c>
      <c r="D107" s="5">
        <v>30841</v>
      </c>
      <c r="E107" s="5">
        <v>37278</v>
      </c>
      <c r="F107" s="5">
        <v>32813</v>
      </c>
      <c r="G107" s="5">
        <v>35751</v>
      </c>
      <c r="H107" s="5"/>
      <c r="I107" s="5"/>
      <c r="J107" s="5"/>
      <c r="K107" s="5"/>
      <c r="L107" s="5"/>
      <c r="M107" s="5"/>
      <c r="N107" s="5"/>
      <c r="O107" s="14">
        <f t="shared" ref="O107:O110" si="29">SUM(C107:N107)</f>
        <v>167224</v>
      </c>
      <c r="P107" s="24">
        <v>200</v>
      </c>
      <c r="Q107" s="2">
        <v>2026</v>
      </c>
    </row>
    <row r="108" spans="1:17" x14ac:dyDescent="0.3">
      <c r="A108" s="32"/>
      <c r="B108" s="18">
        <v>3</v>
      </c>
      <c r="C108" s="5">
        <v>5020</v>
      </c>
      <c r="D108" s="5">
        <v>5500</v>
      </c>
      <c r="E108" s="5">
        <v>6552</v>
      </c>
      <c r="F108" s="5">
        <v>6285</v>
      </c>
      <c r="G108" s="5">
        <v>7007</v>
      </c>
      <c r="H108" s="5"/>
      <c r="I108" s="5"/>
      <c r="J108" s="5"/>
      <c r="K108" s="5"/>
      <c r="L108" s="5"/>
      <c r="M108" s="5"/>
      <c r="N108" s="5"/>
      <c r="O108" s="14">
        <f t="shared" si="29"/>
        <v>30364</v>
      </c>
      <c r="P108" s="24">
        <v>300</v>
      </c>
      <c r="Q108" s="2">
        <v>2026</v>
      </c>
    </row>
    <row r="109" spans="1:17" x14ac:dyDescent="0.3">
      <c r="A109" s="32"/>
      <c r="B109" s="18">
        <v>4</v>
      </c>
      <c r="C109" s="5">
        <v>9918</v>
      </c>
      <c r="D109" s="5">
        <v>12019</v>
      </c>
      <c r="E109" s="5">
        <v>14609</v>
      </c>
      <c r="F109" s="5">
        <v>12670</v>
      </c>
      <c r="G109" s="5">
        <v>13753</v>
      </c>
      <c r="H109" s="5"/>
      <c r="I109" s="5"/>
      <c r="J109" s="5"/>
      <c r="K109" s="5"/>
      <c r="L109" s="5"/>
      <c r="M109" s="5"/>
      <c r="N109" s="5"/>
      <c r="O109" s="14">
        <f t="shared" si="29"/>
        <v>62969</v>
      </c>
      <c r="P109" s="24">
        <v>400</v>
      </c>
      <c r="Q109" s="2">
        <v>2026</v>
      </c>
    </row>
    <row r="110" spans="1:17" x14ac:dyDescent="0.3">
      <c r="A110" s="32"/>
      <c r="B110" s="18">
        <v>5</v>
      </c>
      <c r="C110" s="5">
        <v>269</v>
      </c>
      <c r="D110" s="5">
        <v>325</v>
      </c>
      <c r="E110" s="5">
        <v>711</v>
      </c>
      <c r="F110" s="5">
        <v>630</v>
      </c>
      <c r="G110" s="5">
        <v>620</v>
      </c>
      <c r="H110" s="5"/>
      <c r="I110" s="5"/>
      <c r="J110" s="5"/>
      <c r="K110" s="5"/>
      <c r="L110" s="5"/>
      <c r="M110" s="5"/>
      <c r="N110" s="5"/>
      <c r="O110" s="14">
        <f t="shared" si="29"/>
        <v>2555</v>
      </c>
      <c r="P110" s="24">
        <v>600</v>
      </c>
      <c r="Q110" s="2">
        <v>2026</v>
      </c>
    </row>
    <row r="111" spans="1:17" hidden="1" x14ac:dyDescent="0.3">
      <c r="A111" s="40" t="s">
        <v>23</v>
      </c>
      <c r="B111" s="40"/>
      <c r="C111" s="21">
        <f t="shared" ref="C111:O111" si="30">SUM(C106:C110)</f>
        <v>312685</v>
      </c>
      <c r="D111" s="21">
        <f t="shared" si="30"/>
        <v>237320</v>
      </c>
      <c r="E111" s="21">
        <f t="shared" si="30"/>
        <v>259650</v>
      </c>
      <c r="F111" s="21">
        <f t="shared" si="30"/>
        <v>289007</v>
      </c>
      <c r="G111" s="21">
        <f t="shared" si="30"/>
        <v>274926</v>
      </c>
      <c r="H111" s="21">
        <f t="shared" si="30"/>
        <v>0</v>
      </c>
      <c r="I111" s="21">
        <f t="shared" si="30"/>
        <v>0</v>
      </c>
      <c r="J111" s="21">
        <f t="shared" si="30"/>
        <v>0</v>
      </c>
      <c r="K111" s="23">
        <f t="shared" si="30"/>
        <v>0</v>
      </c>
      <c r="L111" s="23">
        <f t="shared" si="30"/>
        <v>0</v>
      </c>
      <c r="M111" s="21">
        <f t="shared" si="30"/>
        <v>0</v>
      </c>
      <c r="N111" s="21">
        <f t="shared" si="30"/>
        <v>0</v>
      </c>
      <c r="O111" s="22">
        <f t="shared" si="30"/>
        <v>1373588</v>
      </c>
      <c r="Q111" s="3"/>
    </row>
    <row r="112" spans="1:17" hidden="1" x14ac:dyDescent="0.3">
      <c r="A112" s="20"/>
      <c r="B112" s="20">
        <v>2025</v>
      </c>
      <c r="C112" s="1">
        <f t="shared" ref="C112:O112" si="31">C10+C16+C22+C28+C34+C40+C46+C52+C58+C64+C70+C76+C82+C88+C94+C100+C111</f>
        <v>312685</v>
      </c>
      <c r="D112" s="1">
        <f t="shared" si="31"/>
        <v>237320</v>
      </c>
      <c r="E112" s="1">
        <f t="shared" si="31"/>
        <v>259650</v>
      </c>
      <c r="F112" s="1">
        <f t="shared" si="31"/>
        <v>289007</v>
      </c>
      <c r="G112" s="1">
        <f t="shared" si="31"/>
        <v>274926</v>
      </c>
      <c r="H112" s="1">
        <f t="shared" si="31"/>
        <v>0</v>
      </c>
      <c r="I112" s="1">
        <f t="shared" si="31"/>
        <v>0</v>
      </c>
      <c r="J112" s="1">
        <f t="shared" si="31"/>
        <v>0</v>
      </c>
      <c r="K112" s="1">
        <f t="shared" si="31"/>
        <v>0</v>
      </c>
      <c r="L112" s="1">
        <f t="shared" si="31"/>
        <v>0</v>
      </c>
      <c r="M112" s="1">
        <f t="shared" si="31"/>
        <v>0</v>
      </c>
      <c r="N112" s="1">
        <f t="shared" si="31"/>
        <v>0</v>
      </c>
      <c r="O112" s="1">
        <f t="shared" si="31"/>
        <v>44573208</v>
      </c>
      <c r="Q112" s="3"/>
    </row>
    <row r="113" spans="17:17" x14ac:dyDescent="0.3">
      <c r="Q113" s="3"/>
    </row>
  </sheetData>
  <mergeCells count="37">
    <mergeCell ref="A106:A110"/>
    <mergeCell ref="A111:B111"/>
    <mergeCell ref="A89:A93"/>
    <mergeCell ref="A94:B94"/>
    <mergeCell ref="A71:A75"/>
    <mergeCell ref="A76:B76"/>
    <mergeCell ref="A77:A81"/>
    <mergeCell ref="A82:B82"/>
    <mergeCell ref="A83:A87"/>
    <mergeCell ref="A88:B88"/>
    <mergeCell ref="A95:A99"/>
    <mergeCell ref="A100:B100"/>
    <mergeCell ref="A101:A105"/>
    <mergeCell ref="A29:A33"/>
    <mergeCell ref="A46:B46"/>
    <mergeCell ref="A47:A51"/>
    <mergeCell ref="A52:B52"/>
    <mergeCell ref="A53:A57"/>
    <mergeCell ref="A40:B40"/>
    <mergeCell ref="A41:A45"/>
    <mergeCell ref="A35:A39"/>
    <mergeCell ref="A34:B34"/>
    <mergeCell ref="A16:B16"/>
    <mergeCell ref="A17:A21"/>
    <mergeCell ref="A22:B22"/>
    <mergeCell ref="A23:A27"/>
    <mergeCell ref="A28:B28"/>
    <mergeCell ref="C1:N1"/>
    <mergeCell ref="C3:N3"/>
    <mergeCell ref="A5:A9"/>
    <mergeCell ref="A10:B10"/>
    <mergeCell ref="A11:A15"/>
    <mergeCell ref="A58:B58"/>
    <mergeCell ref="A59:A63"/>
    <mergeCell ref="A64:B64"/>
    <mergeCell ref="A65:A69"/>
    <mergeCell ref="A70:B70"/>
  </mergeCells>
  <pageMargins left="0.7" right="0.7" top="0.75" bottom="0.75" header="0.3" footer="0.3"/>
  <pageSetup scale="5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41D60C3F62D44B8511593C76E5A5BF" ma:contentTypeVersion="15" ma:contentTypeDescription="Crear nuevo documento." ma:contentTypeScope="" ma:versionID="41259ef68fd15c46040802c01a6bb4f7">
  <xsd:schema xmlns:xsd="http://www.w3.org/2001/XMLSchema" xmlns:xs="http://www.w3.org/2001/XMLSchema" xmlns:p="http://schemas.microsoft.com/office/2006/metadata/properties" xmlns:ns2="d0256ddf-b863-4c51-b13a-026feb5c66b4" xmlns:ns3="993b58a8-0698-4bff-8e39-e59cb095956d" targetNamespace="http://schemas.microsoft.com/office/2006/metadata/properties" ma:root="true" ma:fieldsID="ba248fc580df931ac6d5217a4664b71e" ns2:_="" ns3:_="">
    <xsd:import namespace="d0256ddf-b863-4c51-b13a-026feb5c66b4"/>
    <xsd:import namespace="993b58a8-0698-4bff-8e39-e59cb095956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56ddf-b863-4c51-b13a-026feb5c66b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ee54d7-8351-48c5-833d-75b41070d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b58a8-0698-4bff-8e39-e59cb095956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ad73ebc-bfca-46f1-b5bb-edb1a5f5324e}" ma:internalName="TaxCatchAll" ma:showField="CatchAllData" ma:web="993b58a8-0698-4bff-8e39-e59cb09595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56ddf-b863-4c51-b13a-026feb5c66b4">
      <Terms xmlns="http://schemas.microsoft.com/office/infopath/2007/PartnerControls"/>
    </lcf76f155ced4ddcb4097134ff3c332f>
    <TaxCatchAll xmlns="993b58a8-0698-4bff-8e39-e59cb095956d" xsi:nil="true"/>
  </documentManagement>
</p:properties>
</file>

<file path=customXml/itemProps1.xml><?xml version="1.0" encoding="utf-8"?>
<ds:datastoreItem xmlns:ds="http://schemas.openxmlformats.org/officeDocument/2006/customXml" ds:itemID="{A4BBE1B3-FAB5-4A12-AF8E-47CAAC950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56ddf-b863-4c51-b13a-026feb5c66b4"/>
    <ds:schemaRef ds:uri="993b58a8-0698-4bff-8e39-e59cb0959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8F1B24-3F91-4B2F-B8B4-2FC7926FF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C6E693-D33E-41A4-BCD2-17EF30ABD97E}">
  <ds:schemaRefs>
    <ds:schemaRef ds:uri="http://schemas.microsoft.com/office/2006/metadata/properties"/>
    <ds:schemaRef ds:uri="http://www.w3.org/2000/xmlns/"/>
    <ds:schemaRef ds:uri="d0256ddf-b863-4c51-b13a-026feb5c66b4"/>
    <ds:schemaRef ds:uri="http://schemas.microsoft.com/office/infopath/2007/PartnerControls"/>
    <ds:schemaRef ds:uri="993b58a8-0698-4bff-8e39-e59cb095956d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Martinez</dc:creator>
  <cp:lastModifiedBy>Ernesto Peña</cp:lastModifiedBy>
  <cp:lastPrinted>2025-03-04T13:42:18Z</cp:lastPrinted>
  <dcterms:created xsi:type="dcterms:W3CDTF">2021-05-12T13:56:35Z</dcterms:created>
  <dcterms:modified xsi:type="dcterms:W3CDTF">2026-06-08T15:48:05Z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0x0101002641D60C3F62D44B8511593C76E5A5BF</vt:lpwstr>
  </property>
  <property fmtid="{D5CDD505-2E9C-101B-9397-08002B2CF9AE}" pid="3" name="MediaServiceImageTags">
    <vt:lpwstr/>
  </property>
</Properties>
</file>