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ideicomisordvial-my.sharepoint.com/personal/e_pena_rdvial_gob_do/Documents/Escritorio/Amin/"/>
    </mc:Choice>
  </mc:AlternateContent>
  <xr:revisionPtr revIDLastSave="97" documentId="8_{71C89B01-1AEE-4930-AE62-643014EC6C92}" xr6:coauthVersionLast="47" xr6:coauthVersionMax="47" xr10:uidLastSave="{CC31B93B-4542-4020-8D73-B2DF97778A32}"/>
  <bookViews>
    <workbookView xWindow="-28920" yWindow="-120" windowWidth="29040" windowHeight="15720" activeTab="1" xr2:uid="{D2FCF060-D667-418D-A71A-CCEFC50D55D3}"/>
  </bookViews>
  <sheets>
    <sheet name="2024" sheetId="10" r:id="rId1"/>
    <sheet name="2025" sheetId="1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2" i="11" l="1"/>
  <c r="O103" i="11"/>
  <c r="O104" i="11"/>
  <c r="O105" i="11"/>
  <c r="O101" i="11"/>
  <c r="O5" i="11"/>
  <c r="O6" i="11"/>
  <c r="O7" i="11"/>
  <c r="O8" i="11"/>
  <c r="O9" i="11"/>
  <c r="C10" i="11"/>
  <c r="D10" i="11"/>
  <c r="E10" i="11"/>
  <c r="F10" i="11"/>
  <c r="G10" i="11"/>
  <c r="H10" i="11"/>
  <c r="I10" i="11"/>
  <c r="J10" i="11"/>
  <c r="K10" i="11"/>
  <c r="L10" i="11"/>
  <c r="M10" i="11"/>
  <c r="N10" i="11"/>
  <c r="O11" i="11"/>
  <c r="O12" i="11"/>
  <c r="O13" i="11"/>
  <c r="O14" i="11"/>
  <c r="O15" i="11"/>
  <c r="C16" i="11"/>
  <c r="D16" i="11"/>
  <c r="E16" i="11"/>
  <c r="F16" i="11"/>
  <c r="G16" i="11"/>
  <c r="H16" i="11"/>
  <c r="I16" i="11"/>
  <c r="J16" i="11"/>
  <c r="K16" i="11"/>
  <c r="L16" i="11"/>
  <c r="M16" i="11"/>
  <c r="N16" i="11"/>
  <c r="O17" i="11"/>
  <c r="O18" i="11"/>
  <c r="O19" i="11"/>
  <c r="O20" i="11"/>
  <c r="O21" i="11"/>
  <c r="C22" i="11"/>
  <c r="D22" i="11"/>
  <c r="E22" i="11"/>
  <c r="F22" i="11"/>
  <c r="G22" i="11"/>
  <c r="H22" i="11"/>
  <c r="I22" i="11"/>
  <c r="J22" i="11"/>
  <c r="K22" i="11"/>
  <c r="L22" i="11"/>
  <c r="M22" i="11"/>
  <c r="N22" i="11"/>
  <c r="O23" i="11"/>
  <c r="O24" i="11"/>
  <c r="O25" i="11"/>
  <c r="O26" i="11"/>
  <c r="O27" i="11"/>
  <c r="C28" i="11"/>
  <c r="D28" i="11"/>
  <c r="E28" i="11"/>
  <c r="F28" i="11"/>
  <c r="G28" i="11"/>
  <c r="H28" i="11"/>
  <c r="I28" i="11"/>
  <c r="J28" i="11"/>
  <c r="K28" i="11"/>
  <c r="L28" i="11"/>
  <c r="M28" i="11"/>
  <c r="N28" i="11"/>
  <c r="O29" i="11"/>
  <c r="O30" i="11"/>
  <c r="O31" i="11"/>
  <c r="O32" i="11"/>
  <c r="O33" i="11"/>
  <c r="C34" i="11"/>
  <c r="D34" i="11"/>
  <c r="E34" i="11"/>
  <c r="F34" i="11"/>
  <c r="G34" i="11"/>
  <c r="H34" i="11"/>
  <c r="I34" i="11"/>
  <c r="J34" i="11"/>
  <c r="K34" i="11"/>
  <c r="L34" i="11"/>
  <c r="M34" i="11"/>
  <c r="N34" i="11"/>
  <c r="O35" i="11"/>
  <c r="O36" i="11"/>
  <c r="O37" i="11"/>
  <c r="O38" i="11"/>
  <c r="O39" i="11"/>
  <c r="C40" i="11"/>
  <c r="D40" i="11"/>
  <c r="E40" i="11"/>
  <c r="F40" i="11"/>
  <c r="G40" i="11"/>
  <c r="H40" i="11"/>
  <c r="I40" i="11"/>
  <c r="J40" i="11"/>
  <c r="K40" i="11"/>
  <c r="L40" i="11"/>
  <c r="M40" i="11"/>
  <c r="N40" i="11"/>
  <c r="O41" i="11"/>
  <c r="O42" i="11"/>
  <c r="O43" i="11"/>
  <c r="O44" i="11"/>
  <c r="O45" i="11"/>
  <c r="C46" i="11"/>
  <c r="D46" i="11"/>
  <c r="E46" i="11"/>
  <c r="F46" i="11"/>
  <c r="G46" i="11"/>
  <c r="H46" i="11"/>
  <c r="I46" i="11"/>
  <c r="J46" i="11"/>
  <c r="K46" i="11"/>
  <c r="L46" i="11"/>
  <c r="M46" i="11"/>
  <c r="N46" i="11"/>
  <c r="O47" i="11"/>
  <c r="O48" i="11"/>
  <c r="O49" i="11"/>
  <c r="O50" i="11"/>
  <c r="O51" i="11"/>
  <c r="C52" i="11"/>
  <c r="D52" i="11"/>
  <c r="E52" i="11"/>
  <c r="F52" i="11"/>
  <c r="G52" i="11"/>
  <c r="H52" i="11"/>
  <c r="I52" i="11"/>
  <c r="J52" i="11"/>
  <c r="K52" i="11"/>
  <c r="L52" i="11"/>
  <c r="M52" i="11"/>
  <c r="N52" i="11"/>
  <c r="O53" i="11"/>
  <c r="O54" i="11"/>
  <c r="O55" i="11"/>
  <c r="O56" i="11"/>
  <c r="O57" i="11"/>
  <c r="C58" i="11"/>
  <c r="D58" i="11"/>
  <c r="E58" i="11"/>
  <c r="F58" i="11"/>
  <c r="G58" i="11"/>
  <c r="H58" i="11"/>
  <c r="I58" i="11"/>
  <c r="J58" i="11"/>
  <c r="K58" i="11"/>
  <c r="L58" i="11"/>
  <c r="M58" i="11"/>
  <c r="N58" i="11"/>
  <c r="O59" i="11"/>
  <c r="O60" i="11"/>
  <c r="O61" i="11"/>
  <c r="O62" i="11"/>
  <c r="O63" i="11"/>
  <c r="C64" i="11"/>
  <c r="D64" i="11"/>
  <c r="E64" i="11"/>
  <c r="F64" i="11"/>
  <c r="G64" i="11"/>
  <c r="H64" i="11"/>
  <c r="I64" i="11"/>
  <c r="J64" i="11"/>
  <c r="K64" i="11"/>
  <c r="L64" i="11"/>
  <c r="M64" i="11"/>
  <c r="N64" i="11"/>
  <c r="O65" i="11"/>
  <c r="O66" i="11"/>
  <c r="O67" i="11"/>
  <c r="O68" i="11"/>
  <c r="O69" i="11"/>
  <c r="C70" i="11"/>
  <c r="D70" i="11"/>
  <c r="E70" i="11"/>
  <c r="F70" i="11"/>
  <c r="G70" i="11"/>
  <c r="H70" i="11"/>
  <c r="I70" i="11"/>
  <c r="J70" i="11"/>
  <c r="K70" i="11"/>
  <c r="L70" i="11"/>
  <c r="M70" i="11"/>
  <c r="N70" i="11"/>
  <c r="O71" i="11"/>
  <c r="O72" i="11"/>
  <c r="O73" i="11"/>
  <c r="O74" i="11"/>
  <c r="O75" i="11"/>
  <c r="C76" i="11"/>
  <c r="D76" i="11"/>
  <c r="E76" i="11"/>
  <c r="F76" i="11"/>
  <c r="G76" i="11"/>
  <c r="H76" i="11"/>
  <c r="I76" i="11"/>
  <c r="J76" i="11"/>
  <c r="K76" i="11"/>
  <c r="L76" i="11"/>
  <c r="M76" i="11"/>
  <c r="N76" i="11"/>
  <c r="O77" i="11"/>
  <c r="O78" i="11"/>
  <c r="O79" i="11"/>
  <c r="O80" i="11"/>
  <c r="O81" i="11"/>
  <c r="C82" i="11"/>
  <c r="D82" i="11"/>
  <c r="E82" i="11"/>
  <c r="F82" i="11"/>
  <c r="G82" i="11"/>
  <c r="H82" i="11"/>
  <c r="I82" i="11"/>
  <c r="J82" i="11"/>
  <c r="K82" i="11"/>
  <c r="L82" i="11"/>
  <c r="M82" i="11"/>
  <c r="N82" i="11"/>
  <c r="O83" i="11"/>
  <c r="O84" i="11"/>
  <c r="O85" i="11"/>
  <c r="O86" i="11"/>
  <c r="O87" i="11"/>
  <c r="C88" i="11"/>
  <c r="D88" i="11"/>
  <c r="E88" i="11"/>
  <c r="F88" i="11"/>
  <c r="G88" i="11"/>
  <c r="H88" i="11"/>
  <c r="I88" i="11"/>
  <c r="J88" i="11"/>
  <c r="K88" i="11"/>
  <c r="L88" i="11"/>
  <c r="M88" i="11"/>
  <c r="N88" i="11"/>
  <c r="O89" i="11"/>
  <c r="O90" i="11"/>
  <c r="O91" i="11"/>
  <c r="O92" i="11"/>
  <c r="O93" i="11"/>
  <c r="C94" i="11"/>
  <c r="D94" i="11"/>
  <c r="E94" i="11"/>
  <c r="F94" i="11"/>
  <c r="G94" i="11"/>
  <c r="H94" i="11"/>
  <c r="I94" i="11"/>
  <c r="J94" i="11"/>
  <c r="K94" i="11"/>
  <c r="L94" i="11"/>
  <c r="M94" i="11"/>
  <c r="N94" i="11"/>
  <c r="O95" i="11"/>
  <c r="O96" i="11"/>
  <c r="O97" i="11"/>
  <c r="O98" i="11"/>
  <c r="O99" i="11"/>
  <c r="C100" i="11"/>
  <c r="D100" i="11"/>
  <c r="E100" i="11"/>
  <c r="F100" i="11"/>
  <c r="G100" i="11"/>
  <c r="H100" i="11"/>
  <c r="I100" i="11"/>
  <c r="J100" i="11"/>
  <c r="K100" i="11"/>
  <c r="L100" i="11"/>
  <c r="M100" i="11"/>
  <c r="N100" i="11"/>
  <c r="O106" i="11"/>
  <c r="O107" i="11"/>
  <c r="O108" i="11"/>
  <c r="O109" i="11"/>
  <c r="O110" i="11"/>
  <c r="N111" i="11"/>
  <c r="M111" i="11"/>
  <c r="L111" i="11"/>
  <c r="K111" i="11"/>
  <c r="J111" i="11"/>
  <c r="I111" i="11"/>
  <c r="H111" i="11"/>
  <c r="G111" i="11"/>
  <c r="F111" i="11"/>
  <c r="E111" i="11"/>
  <c r="D111" i="11"/>
  <c r="C111" i="11"/>
  <c r="N100" i="10"/>
  <c r="M100" i="10"/>
  <c r="L100" i="10"/>
  <c r="K100" i="10"/>
  <c r="J100" i="10"/>
  <c r="I100" i="10"/>
  <c r="H100" i="10"/>
  <c r="G100" i="10"/>
  <c r="F100" i="10"/>
  <c r="E100" i="10"/>
  <c r="D100" i="10"/>
  <c r="C100" i="10"/>
  <c r="O99" i="10"/>
  <c r="O98" i="10"/>
  <c r="O97" i="10"/>
  <c r="O96" i="10"/>
  <c r="O95" i="10"/>
  <c r="O58" i="11" l="1"/>
  <c r="O34" i="11"/>
  <c r="O22" i="11"/>
  <c r="O94" i="11"/>
  <c r="O82" i="11"/>
  <c r="O70" i="11"/>
  <c r="O64" i="11"/>
  <c r="O46" i="11"/>
  <c r="O28" i="11"/>
  <c r="O100" i="11"/>
  <c r="O88" i="11"/>
  <c r="O76" i="11"/>
  <c r="O52" i="11"/>
  <c r="O40" i="11"/>
  <c r="O16" i="11"/>
  <c r="O10" i="11"/>
  <c r="O111" i="11"/>
  <c r="O100" i="10"/>
  <c r="C112" i="11"/>
  <c r="D112" i="11" l="1"/>
  <c r="E112" i="11"/>
  <c r="L112" i="11"/>
  <c r="J112" i="11"/>
  <c r="K112" i="11"/>
  <c r="M112" i="11"/>
  <c r="F112" i="11"/>
  <c r="N112" i="11"/>
  <c r="I112" i="11"/>
  <c r="H112" i="11"/>
  <c r="G112" i="11"/>
  <c r="J94" i="10"/>
  <c r="I94" i="10"/>
  <c r="H94" i="10"/>
  <c r="J88" i="10"/>
  <c r="I88" i="10"/>
  <c r="H88" i="10"/>
  <c r="J82" i="10"/>
  <c r="I82" i="10"/>
  <c r="H82" i="10"/>
  <c r="J76" i="10"/>
  <c r="I76" i="10"/>
  <c r="H76" i="10"/>
  <c r="J70" i="10"/>
  <c r="I70" i="10"/>
  <c r="H70" i="10"/>
  <c r="J64" i="10"/>
  <c r="I64" i="10"/>
  <c r="H64" i="10"/>
  <c r="J58" i="10"/>
  <c r="I58" i="10"/>
  <c r="H58" i="10"/>
  <c r="J52" i="10"/>
  <c r="I52" i="10"/>
  <c r="H52" i="10"/>
  <c r="J46" i="10"/>
  <c r="I46" i="10"/>
  <c r="H46" i="10"/>
  <c r="J40" i="10"/>
  <c r="I40" i="10"/>
  <c r="H40" i="10"/>
  <c r="J34" i="10"/>
  <c r="I34" i="10"/>
  <c r="H34" i="10"/>
  <c r="J28" i="10"/>
  <c r="I28" i="10"/>
  <c r="H28" i="10"/>
  <c r="J22" i="10"/>
  <c r="I22" i="10"/>
  <c r="H22" i="10"/>
  <c r="J16" i="10"/>
  <c r="I16" i="10"/>
  <c r="H16" i="10"/>
  <c r="J10" i="10"/>
  <c r="J101" i="10" s="1"/>
  <c r="I10" i="10"/>
  <c r="H10" i="10"/>
  <c r="O92" i="10"/>
  <c r="O86" i="10"/>
  <c r="O80" i="10"/>
  <c r="O74" i="10"/>
  <c r="O112" i="11" l="1"/>
  <c r="I101" i="10"/>
  <c r="H101" i="10"/>
  <c r="C28" i="10"/>
  <c r="N94" i="10"/>
  <c r="M94" i="10"/>
  <c r="L94" i="10"/>
  <c r="K94" i="10"/>
  <c r="G94" i="10"/>
  <c r="F94" i="10"/>
  <c r="E94" i="10"/>
  <c r="D94" i="10"/>
  <c r="C94" i="10"/>
  <c r="O93" i="10"/>
  <c r="O91" i="10"/>
  <c r="O90" i="10"/>
  <c r="O89" i="10"/>
  <c r="N88" i="10"/>
  <c r="M88" i="10"/>
  <c r="L88" i="10"/>
  <c r="K88" i="10"/>
  <c r="G88" i="10"/>
  <c r="F88" i="10"/>
  <c r="E88" i="10"/>
  <c r="D88" i="10"/>
  <c r="C88" i="10"/>
  <c r="O87" i="10"/>
  <c r="O85" i="10"/>
  <c r="O84" i="10"/>
  <c r="O83" i="10"/>
  <c r="N82" i="10"/>
  <c r="M82" i="10"/>
  <c r="L82" i="10"/>
  <c r="K82" i="10"/>
  <c r="G82" i="10"/>
  <c r="F82" i="10"/>
  <c r="E82" i="10"/>
  <c r="D82" i="10"/>
  <c r="C82" i="10"/>
  <c r="O81" i="10"/>
  <c r="O79" i="10"/>
  <c r="O78" i="10"/>
  <c r="O77" i="10"/>
  <c r="N76" i="10"/>
  <c r="M76" i="10"/>
  <c r="L76" i="10"/>
  <c r="K76" i="10"/>
  <c r="G76" i="10"/>
  <c r="F76" i="10"/>
  <c r="E76" i="10"/>
  <c r="D76" i="10"/>
  <c r="C76" i="10"/>
  <c r="O75" i="10"/>
  <c r="O73" i="10"/>
  <c r="O72" i="10"/>
  <c r="O71" i="10"/>
  <c r="N70" i="10"/>
  <c r="M70" i="10"/>
  <c r="L70" i="10"/>
  <c r="K70" i="10"/>
  <c r="G70" i="10"/>
  <c r="F70" i="10"/>
  <c r="E70" i="10"/>
  <c r="D70" i="10"/>
  <c r="C70" i="10"/>
  <c r="O69" i="10"/>
  <c r="O68" i="10"/>
  <c r="O67" i="10"/>
  <c r="O66" i="10"/>
  <c r="O65" i="10"/>
  <c r="N64" i="10"/>
  <c r="M64" i="10"/>
  <c r="L64" i="10"/>
  <c r="K64" i="10"/>
  <c r="G64" i="10"/>
  <c r="F64" i="10"/>
  <c r="E64" i="10"/>
  <c r="D64" i="10"/>
  <c r="C64" i="10"/>
  <c r="O63" i="10"/>
  <c r="O62" i="10"/>
  <c r="O61" i="10"/>
  <c r="O60" i="10"/>
  <c r="O59" i="10"/>
  <c r="N58" i="10"/>
  <c r="M58" i="10"/>
  <c r="L58" i="10"/>
  <c r="K58" i="10"/>
  <c r="G58" i="10"/>
  <c r="F58" i="10"/>
  <c r="E58" i="10"/>
  <c r="D58" i="10"/>
  <c r="C58" i="10"/>
  <c r="O57" i="10"/>
  <c r="O56" i="10"/>
  <c r="O55" i="10"/>
  <c r="O54" i="10"/>
  <c r="O53" i="10"/>
  <c r="N52" i="10"/>
  <c r="M52" i="10"/>
  <c r="L52" i="10"/>
  <c r="K52" i="10"/>
  <c r="G52" i="10"/>
  <c r="F52" i="10"/>
  <c r="E52" i="10"/>
  <c r="D52" i="10"/>
  <c r="C52" i="10"/>
  <c r="O51" i="10"/>
  <c r="O50" i="10"/>
  <c r="O49" i="10"/>
  <c r="O48" i="10"/>
  <c r="O47" i="10"/>
  <c r="N46" i="10"/>
  <c r="M46" i="10"/>
  <c r="L46" i="10"/>
  <c r="K46" i="10"/>
  <c r="G46" i="10"/>
  <c r="F46" i="10"/>
  <c r="E46" i="10"/>
  <c r="D46" i="10"/>
  <c r="C46" i="10"/>
  <c r="O45" i="10"/>
  <c r="O44" i="10"/>
  <c r="O43" i="10"/>
  <c r="O42" i="10"/>
  <c r="O41" i="10"/>
  <c r="N40" i="10"/>
  <c r="M40" i="10"/>
  <c r="L40" i="10"/>
  <c r="K40" i="10"/>
  <c r="G40" i="10"/>
  <c r="F40" i="10"/>
  <c r="E40" i="10"/>
  <c r="D40" i="10"/>
  <c r="C40" i="10"/>
  <c r="O39" i="10"/>
  <c r="O38" i="10"/>
  <c r="O37" i="10"/>
  <c r="O36" i="10"/>
  <c r="O35" i="10"/>
  <c r="N34" i="10"/>
  <c r="M34" i="10"/>
  <c r="L34" i="10"/>
  <c r="K34" i="10"/>
  <c r="G34" i="10"/>
  <c r="F34" i="10"/>
  <c r="E34" i="10"/>
  <c r="D34" i="10"/>
  <c r="C34" i="10"/>
  <c r="O33" i="10"/>
  <c r="O32" i="10"/>
  <c r="O31" i="10"/>
  <c r="O30" i="10"/>
  <c r="O29" i="10"/>
  <c r="N28" i="10"/>
  <c r="M28" i="10"/>
  <c r="L28" i="10"/>
  <c r="K28" i="10"/>
  <c r="G28" i="10"/>
  <c r="F28" i="10"/>
  <c r="E28" i="10"/>
  <c r="D28" i="10"/>
  <c r="O27" i="10"/>
  <c r="O26" i="10"/>
  <c r="O25" i="10"/>
  <c r="O24" i="10"/>
  <c r="O23" i="10"/>
  <c r="N22" i="10"/>
  <c r="M22" i="10"/>
  <c r="L22" i="10"/>
  <c r="K22" i="10"/>
  <c r="G22" i="10"/>
  <c r="F22" i="10"/>
  <c r="E22" i="10"/>
  <c r="D22" i="10"/>
  <c r="C22" i="10"/>
  <c r="O21" i="10"/>
  <c r="O20" i="10"/>
  <c r="O19" i="10"/>
  <c r="O18" i="10"/>
  <c r="O17" i="10"/>
  <c r="N16" i="10"/>
  <c r="M16" i="10"/>
  <c r="L16" i="10"/>
  <c r="K16" i="10"/>
  <c r="G16" i="10"/>
  <c r="F16" i="10"/>
  <c r="E16" i="10"/>
  <c r="D16" i="10"/>
  <c r="C16" i="10"/>
  <c r="O15" i="10"/>
  <c r="O14" i="10"/>
  <c r="O13" i="10"/>
  <c r="O12" i="10"/>
  <c r="O11" i="10"/>
  <c r="N10" i="10"/>
  <c r="M10" i="10"/>
  <c r="L10" i="10"/>
  <c r="K10" i="10"/>
  <c r="G10" i="10"/>
  <c r="F10" i="10"/>
  <c r="E10" i="10"/>
  <c r="D10" i="10"/>
  <c r="C10" i="10"/>
  <c r="O9" i="10"/>
  <c r="O8" i="10"/>
  <c r="O7" i="10"/>
  <c r="O6" i="10"/>
  <c r="O5" i="10"/>
  <c r="C101" i="10" l="1"/>
  <c r="E101" i="10"/>
  <c r="F101" i="10"/>
  <c r="G101" i="10"/>
  <c r="K101" i="10"/>
  <c r="L101" i="10"/>
  <c r="M101" i="10"/>
  <c r="N101" i="10"/>
  <c r="D101" i="10"/>
  <c r="O76" i="10"/>
  <c r="O34" i="10"/>
  <c r="O40" i="10"/>
  <c r="O52" i="10"/>
  <c r="O58" i="10"/>
  <c r="O88" i="10"/>
  <c r="O70" i="10"/>
  <c r="O46" i="10"/>
  <c r="O64" i="10"/>
  <c r="O10" i="10"/>
  <c r="O16" i="10"/>
  <c r="O22" i="10"/>
  <c r="O28" i="10"/>
  <c r="O82" i="10"/>
  <c r="O94" i="10"/>
  <c r="O101" i="10" l="1"/>
</calcChain>
</file>

<file path=xl/sharedStrings.xml><?xml version="1.0" encoding="utf-8"?>
<sst xmlns="http://schemas.openxmlformats.org/spreadsheetml/2006/main" count="101" uniqueCount="37">
  <si>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</si>
  <si>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</si>
  <si>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</si>
  <si>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</si>
  <si>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</si>
  <si>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</si>
  <si>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</si>
  <si>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</si>
  <si>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</si>
  <si>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</si>
  <si>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</si>
  <si>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</si>
  <si>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Estaciones</t>
  </si>
  <si>
    <t>Duarte</t>
  </si>
  <si>
    <t>Coral 1</t>
  </si>
  <si>
    <t>Coral 2</t>
  </si>
  <si>
    <t>Santiago</t>
  </si>
  <si>
    <t>Romana</t>
  </si>
  <si>
    <t>Tramo 2</t>
  </si>
  <si>
    <t>Tramo 1</t>
  </si>
  <si>
    <t>Tramo 2B</t>
  </si>
  <si>
    <t>Cat.</t>
  </si>
  <si>
    <t>TOTAL</t>
  </si>
  <si>
    <t>Totales</t>
  </si>
  <si>
    <t>Marbella</t>
  </si>
  <si>
    <t>Naranjal</t>
  </si>
  <si>
    <t>Guaraguao</t>
  </si>
  <si>
    <t>Catey</t>
  </si>
  <si>
    <t>Américas</t>
  </si>
  <si>
    <t>Sánchez</t>
  </si>
  <si>
    <t>Tráfico Estaciones Peaje RD VIAL 2024</t>
  </si>
  <si>
    <t>Tráfico Estaciones Peaje RD VIAL 2025</t>
  </si>
  <si>
    <t>Azua</t>
  </si>
  <si>
    <t>Ecológica</t>
  </si>
  <si>
    <t>Tarifa</t>
  </si>
  <si>
    <t>Año</t>
  </si>
  <si>
    <t>Bani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</si>
</sst>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1">
    <xf numFmtId="0" fontId="0" fillId="0" borderId="0" xfId="0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37" fontId="0" fillId="3" borderId="10" xfId="1" applyNumberFormat="1" applyFont="1" applyFill="1" applyBorder="1" applyAlignment="1">
      <alignment horizontal="center"/>
    </xf>
    <xf numFmtId="37" fontId="0" fillId="3" borderId="4" xfId="1" applyNumberFormat="1" applyFont="1" applyFill="1" applyBorder="1" applyAlignment="1">
      <alignment horizontal="center"/>
    </xf>
    <xf numFmtId="37" fontId="0" fillId="3" borderId="4" xfId="1" applyNumberFormat="1" applyFont="1" applyFill="1" applyBorder="1"/>
    <xf numFmtId="37" fontId="0" fillId="2" borderId="10" xfId="1" applyNumberFormat="1" applyFont="1" applyFill="1" applyBorder="1" applyAlignment="1">
      <alignment horizontal="center"/>
    </xf>
    <xf numFmtId="37" fontId="0" fillId="2" borderId="4" xfId="1" applyNumberFormat="1" applyFont="1" applyFill="1" applyBorder="1" applyAlignment="1">
      <alignment horizontal="center"/>
    </xf>
    <xf numFmtId="37" fontId="0" fillId="5" borderId="10" xfId="1" applyNumberFormat="1" applyFont="1" applyFill="1" applyBorder="1" applyAlignment="1">
      <alignment horizontal="center"/>
    </xf>
    <xf numFmtId="37" fontId="0" fillId="5" borderId="4" xfId="1" applyNumberFormat="1" applyFont="1" applyFill="1" applyBorder="1" applyAlignment="1">
      <alignment horizontal="center"/>
    </xf>
    <xf numFmtId="37" fontId="0" fillId="5" borderId="4" xfId="1" applyNumberFormat="1" applyFont="1" applyFill="1" applyBorder="1"/>
    <xf numFmtId="37" fontId="0" fillId="6" borderId="10" xfId="1" applyNumberFormat="1" applyFont="1" applyFill="1" applyBorder="1" applyAlignment="1">
      <alignment horizontal="center"/>
    </xf>
    <xf numFmtId="37" fontId="0" fillId="6" borderId="4" xfId="1" applyNumberFormat="1" applyFont="1" applyFill="1" applyBorder="1" applyAlignment="1">
      <alignment horizontal="center"/>
    </xf>
    <xf numFmtId="37" fontId="0" fillId="6" borderId="4" xfId="1" applyNumberFormat="1" applyFont="1" applyFill="1" applyBorder="1"/>
    <xf numFmtId="37" fontId="0" fillId="7" borderId="10" xfId="1" applyNumberFormat="1" applyFont="1" applyFill="1" applyBorder="1" applyAlignment="1">
      <alignment horizontal="center"/>
    </xf>
    <xf numFmtId="37" fontId="0" fillId="7" borderId="4" xfId="1" applyNumberFormat="1" applyFont="1" applyFill="1" applyBorder="1" applyAlignment="1">
      <alignment horizontal="center"/>
    </xf>
    <xf numFmtId="37" fontId="0" fillId="7" borderId="4" xfId="1" applyNumberFormat="1" applyFont="1" applyFill="1" applyBorder="1"/>
    <xf numFmtId="37" fontId="0" fillId="4" borderId="10" xfId="1" applyNumberFormat="1" applyFont="1" applyFill="1" applyBorder="1" applyAlignment="1">
      <alignment horizontal="center"/>
    </xf>
    <xf numFmtId="37" fontId="0" fillId="4" borderId="4" xfId="1" applyNumberFormat="1" applyFont="1" applyFill="1" applyBorder="1" applyAlignment="1">
      <alignment horizontal="center"/>
    </xf>
    <xf numFmtId="37" fontId="0" fillId="4" borderId="4" xfId="1" applyNumberFormat="1" applyFont="1" applyFill="1" applyBorder="1"/>
    <xf numFmtId="3" fontId="0" fillId="8" borderId="10" xfId="1" applyNumberFormat="1" applyFont="1" applyFill="1" applyBorder="1" applyAlignment="1">
      <alignment horizontal="center"/>
    </xf>
    <xf numFmtId="3" fontId="0" fillId="8" borderId="4" xfId="1" applyNumberFormat="1" applyFont="1" applyFill="1" applyBorder="1" applyAlignment="1">
      <alignment horizontal="center"/>
    </xf>
    <xf numFmtId="3" fontId="0" fillId="8" borderId="4" xfId="1" applyNumberFormat="1" applyFont="1" applyFill="1" applyBorder="1"/>
    <xf numFmtId="3" fontId="0" fillId="9" borderId="10" xfId="1" applyNumberFormat="1" applyFont="1" applyFill="1" applyBorder="1" applyAlignment="1">
      <alignment horizontal="center"/>
    </xf>
    <xf numFmtId="3" fontId="0" fillId="9" borderId="4" xfId="1" applyNumberFormat="1" applyFont="1" applyFill="1" applyBorder="1" applyAlignment="1">
      <alignment horizontal="center"/>
    </xf>
    <xf numFmtId="3" fontId="0" fillId="9" borderId="4" xfId="1" applyNumberFormat="1" applyFont="1" applyFill="1" applyBorder="1"/>
    <xf numFmtId="3" fontId="0" fillId="3" borderId="10" xfId="1" applyNumberFormat="1" applyFont="1" applyFill="1" applyBorder="1" applyAlignment="1">
      <alignment horizontal="center"/>
    </xf>
    <xf numFmtId="3" fontId="0" fillId="3" borderId="4" xfId="1" applyNumberFormat="1" applyFont="1" applyFill="1" applyBorder="1" applyAlignment="1">
      <alignment horizontal="center"/>
    </xf>
    <xf numFmtId="3" fontId="0" fillId="3" borderId="4" xfId="1" applyNumberFormat="1" applyFont="1" applyFill="1" applyBorder="1"/>
    <xf numFmtId="3" fontId="0" fillId="10" borderId="10" xfId="1" applyNumberFormat="1" applyFont="1" applyFill="1" applyBorder="1" applyAlignment="1">
      <alignment horizontal="center"/>
    </xf>
    <xf numFmtId="3" fontId="0" fillId="10" borderId="4" xfId="1" applyNumberFormat="1" applyFont="1" applyFill="1" applyBorder="1" applyAlignment="1">
      <alignment horizontal="center"/>
    </xf>
    <xf numFmtId="3" fontId="0" fillId="10" borderId="4" xfId="1" applyNumberFormat="1" applyFont="1" applyFill="1" applyBorder="1"/>
    <xf numFmtId="3" fontId="0" fillId="11" borderId="10" xfId="1" applyNumberFormat="1" applyFont="1" applyFill="1" applyBorder="1" applyAlignment="1">
      <alignment horizontal="center"/>
    </xf>
    <xf numFmtId="3" fontId="0" fillId="11" borderId="4" xfId="1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37" fontId="0" fillId="2" borderId="4" xfId="1" applyNumberFormat="1" applyFont="1" applyFill="1" applyBorder="1"/>
    <xf numFmtId="0" fontId="0" fillId="2" borderId="10" xfId="0" applyFill="1" applyBorder="1" applyAlignment="1">
      <alignment horizontal="center"/>
    </xf>
    <xf numFmtId="37" fontId="0" fillId="2" borderId="10" xfId="1" applyNumberFormat="1" applyFont="1" applyFill="1" applyBorder="1"/>
    <xf numFmtId="0" fontId="0" fillId="3" borderId="4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37" fontId="0" fillId="3" borderId="10" xfId="1" applyNumberFormat="1" applyFont="1" applyFill="1" applyBorder="1"/>
    <xf numFmtId="0" fontId="0" fillId="4" borderId="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0" fillId="11" borderId="4" xfId="0" applyFill="1" applyBorder="1" applyAlignment="1">
      <alignment horizontal="center"/>
    </xf>
    <xf numFmtId="3" fontId="0" fillId="11" borderId="4" xfId="0" applyNumberFormat="1" applyFill="1" applyBorder="1"/>
    <xf numFmtId="0" fontId="0" fillId="4" borderId="10" xfId="0" applyFill="1" applyBorder="1" applyAlignment="1">
      <alignment horizontal="center"/>
    </xf>
    <xf numFmtId="37" fontId="0" fillId="4" borderId="10" xfId="1" applyNumberFormat="1" applyFont="1" applyFill="1" applyBorder="1"/>
    <xf numFmtId="0" fontId="0" fillId="5" borderId="10" xfId="0" applyFill="1" applyBorder="1" applyAlignment="1">
      <alignment horizontal="center"/>
    </xf>
    <xf numFmtId="37" fontId="0" fillId="5" borderId="10" xfId="1" applyNumberFormat="1" applyFont="1" applyFill="1" applyBorder="1"/>
    <xf numFmtId="0" fontId="0" fillId="6" borderId="10" xfId="0" applyFill="1" applyBorder="1" applyAlignment="1">
      <alignment horizontal="center"/>
    </xf>
    <xf numFmtId="37" fontId="0" fillId="6" borderId="10" xfId="1" applyNumberFormat="1" applyFont="1" applyFill="1" applyBorder="1"/>
    <xf numFmtId="0" fontId="0" fillId="7" borderId="10" xfId="0" applyFill="1" applyBorder="1" applyAlignment="1">
      <alignment horizontal="center"/>
    </xf>
    <xf numFmtId="37" fontId="0" fillId="7" borderId="10" xfId="1" applyNumberFormat="1" applyFont="1" applyFill="1" applyBorder="1"/>
    <xf numFmtId="0" fontId="0" fillId="8" borderId="10" xfId="0" applyFill="1" applyBorder="1" applyAlignment="1">
      <alignment horizontal="center"/>
    </xf>
    <xf numFmtId="3" fontId="0" fillId="8" borderId="10" xfId="1" applyNumberFormat="1" applyFont="1" applyFill="1" applyBorder="1"/>
    <xf numFmtId="0" fontId="0" fillId="9" borderId="10" xfId="0" applyFill="1" applyBorder="1" applyAlignment="1">
      <alignment horizontal="center"/>
    </xf>
    <xf numFmtId="3" fontId="0" fillId="9" borderId="10" xfId="1" applyNumberFormat="1" applyFont="1" applyFill="1" applyBorder="1"/>
    <xf numFmtId="3" fontId="0" fillId="3" borderId="10" xfId="1" applyNumberFormat="1" applyFont="1" applyFill="1" applyBorder="1"/>
    <xf numFmtId="0" fontId="0" fillId="10" borderId="10" xfId="0" applyFill="1" applyBorder="1" applyAlignment="1">
      <alignment horizontal="center"/>
    </xf>
    <xf numFmtId="3" fontId="0" fillId="10" borderId="10" xfId="1" applyNumberFormat="1" applyFont="1" applyFill="1" applyBorder="1"/>
    <xf numFmtId="0" fontId="0" fillId="11" borderId="10" xfId="0" applyFill="1" applyBorder="1" applyAlignment="1">
      <alignment horizontal="center"/>
    </xf>
    <xf numFmtId="3" fontId="0" fillId="11" borderId="10" xfId="0" applyNumberFormat="1" applyFill="1" applyBorder="1"/>
    <xf numFmtId="37" fontId="3" fillId="3" borderId="8" xfId="1" applyNumberFormat="1" applyFont="1" applyFill="1" applyBorder="1" applyAlignment="1">
      <alignment horizontal="center"/>
    </xf>
    <xf numFmtId="37" fontId="3" fillId="3" borderId="8" xfId="1" applyNumberFormat="1" applyFont="1" applyFill="1" applyBorder="1" applyAlignment="1">
      <alignment horizontal="right"/>
    </xf>
    <xf numFmtId="37" fontId="3" fillId="4" borderId="8" xfId="1" applyNumberFormat="1" applyFont="1" applyFill="1" applyBorder="1" applyAlignment="1">
      <alignment horizontal="center"/>
    </xf>
    <xf numFmtId="37" fontId="3" fillId="4" borderId="8" xfId="1" applyNumberFormat="1" applyFont="1" applyFill="1" applyBorder="1" applyAlignment="1">
      <alignment horizontal="right"/>
    </xf>
    <xf numFmtId="37" fontId="3" fillId="5" borderId="8" xfId="1" applyNumberFormat="1" applyFont="1" applyFill="1" applyBorder="1" applyAlignment="1">
      <alignment horizontal="center"/>
    </xf>
    <xf numFmtId="37" fontId="3" fillId="5" borderId="8" xfId="1" applyNumberFormat="1" applyFont="1" applyFill="1" applyBorder="1" applyAlignment="1">
      <alignment horizontal="right"/>
    </xf>
    <xf numFmtId="37" fontId="3" fillId="6" borderId="8" xfId="1" applyNumberFormat="1" applyFont="1" applyFill="1" applyBorder="1" applyAlignment="1">
      <alignment horizontal="center"/>
    </xf>
    <xf numFmtId="37" fontId="3" fillId="6" borderId="8" xfId="1" applyNumberFormat="1" applyFont="1" applyFill="1" applyBorder="1"/>
    <xf numFmtId="37" fontId="3" fillId="7" borderId="8" xfId="1" applyNumberFormat="1" applyFont="1" applyFill="1" applyBorder="1" applyAlignment="1">
      <alignment horizontal="center"/>
    </xf>
    <xf numFmtId="37" fontId="3" fillId="7" borderId="8" xfId="1" applyNumberFormat="1" applyFont="1" applyFill="1" applyBorder="1"/>
    <xf numFmtId="3" fontId="3" fillId="8" borderId="8" xfId="1" applyNumberFormat="1" applyFont="1" applyFill="1" applyBorder="1" applyAlignment="1">
      <alignment horizontal="center"/>
    </xf>
    <xf numFmtId="3" fontId="3" fillId="8" borderId="8" xfId="1" applyNumberFormat="1" applyFont="1" applyFill="1" applyBorder="1"/>
    <xf numFmtId="3" fontId="3" fillId="9" borderId="8" xfId="1" applyNumberFormat="1" applyFont="1" applyFill="1" applyBorder="1" applyAlignment="1">
      <alignment horizontal="center"/>
    </xf>
    <xf numFmtId="3" fontId="3" fillId="9" borderId="8" xfId="1" applyNumberFormat="1" applyFont="1" applyFill="1" applyBorder="1"/>
    <xf numFmtId="3" fontId="3" fillId="3" borderId="13" xfId="1" applyNumberFormat="1" applyFont="1" applyFill="1" applyBorder="1" applyAlignment="1">
      <alignment horizontal="center"/>
    </xf>
    <xf numFmtId="3" fontId="3" fillId="3" borderId="13" xfId="1" applyNumberFormat="1" applyFont="1" applyFill="1" applyBorder="1"/>
    <xf numFmtId="3" fontId="3" fillId="10" borderId="13" xfId="1" applyNumberFormat="1" applyFont="1" applyFill="1" applyBorder="1" applyAlignment="1">
      <alignment horizontal="center"/>
    </xf>
    <xf numFmtId="3" fontId="3" fillId="10" borderId="13" xfId="1" applyNumberFormat="1" applyFont="1" applyFill="1" applyBorder="1"/>
    <xf numFmtId="3" fontId="3" fillId="11" borderId="13" xfId="0" applyNumberFormat="1" applyFont="1" applyFill="1" applyBorder="1" applyAlignment="1">
      <alignment horizontal="center" vertical="center"/>
    </xf>
    <xf numFmtId="3" fontId="3" fillId="11" borderId="13" xfId="0" applyNumberFormat="1" applyFont="1" applyFill="1" applyBorder="1"/>
    <xf numFmtId="3" fontId="3" fillId="9" borderId="13" xfId="1" applyNumberFormat="1" applyFont="1" applyFill="1" applyBorder="1" applyAlignment="1">
      <alignment horizontal="center"/>
    </xf>
    <xf numFmtId="3" fontId="3" fillId="9" borderId="13" xfId="1" applyNumberFormat="1" applyFont="1" applyFill="1" applyBorder="1"/>
    <xf numFmtId="3" fontId="3" fillId="11" borderId="13" xfId="0" applyNumberFormat="1" applyFont="1" applyFill="1" applyBorder="1" applyAlignment="1">
      <alignment horizontal="center"/>
    </xf>
    <xf numFmtId="37" fontId="3" fillId="2" borderId="13" xfId="1" applyNumberFormat="1" applyFont="1" applyFill="1" applyBorder="1" applyAlignment="1">
      <alignment horizontal="center"/>
    </xf>
    <xf numFmtId="37" fontId="3" fillId="2" borderId="13" xfId="1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/>
    </xf>
    <xf numFmtId="37" fontId="3" fillId="0" borderId="0" xfId="0" applyNumberFormat="1" applyFont="1"/>
    <xf numFmtId="0" fontId="0" fillId="0" borderId="4" xfId="0" applyBorder="1" applyAlignment="1">
      <alignment horizontal="center" vertical="center"/>
    </xf>
    <xf numFmtId="0" fontId="0" fillId="0" borderId="4" xfId="0" applyBorder="1"/>
    <xf numFmtId="37" fontId="0" fillId="13" borderId="4" xfId="1" applyNumberFormat="1" applyFont="1" applyFill="1" applyBorder="1" applyAlignment="1">
      <alignment horizontal="center"/>
    </xf>
    <xf numFmtId="3" fontId="0" fillId="13" borderId="4" xfId="1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37" fontId="0" fillId="13" borderId="4" xfId="1" applyNumberFormat="1" applyFont="1" applyFill="1" applyBorder="1"/>
    <xf numFmtId="37" fontId="3" fillId="13" borderId="4" xfId="1" applyNumberFormat="1" applyFont="1" applyFill="1" applyBorder="1" applyAlignment="1">
      <alignment horizontal="center"/>
    </xf>
    <xf numFmtId="37" fontId="3" fillId="13" borderId="4" xfId="1" applyNumberFormat="1" applyFont="1" applyFill="1" applyBorder="1" applyAlignment="1">
      <alignment horizontal="right"/>
    </xf>
    <xf numFmtId="37" fontId="3" fillId="13" borderId="4" xfId="1" applyNumberFormat="1" applyFont="1" applyFill="1" applyBorder="1"/>
    <xf numFmtId="3" fontId="0" fillId="13" borderId="4" xfId="1" applyNumberFormat="1" applyFont="1" applyFill="1" applyBorder="1"/>
    <xf numFmtId="3" fontId="3" fillId="13" borderId="4" xfId="1" applyNumberFormat="1" applyFont="1" applyFill="1" applyBorder="1" applyAlignment="1">
      <alignment horizontal="center"/>
    </xf>
    <xf numFmtId="3" fontId="3" fillId="13" borderId="4" xfId="1" applyNumberFormat="1" applyFont="1" applyFill="1" applyBorder="1"/>
    <xf numFmtId="3" fontId="0" fillId="13" borderId="4" xfId="0" applyNumberFormat="1" applyFill="1" applyBorder="1"/>
    <xf numFmtId="3" fontId="3" fillId="13" borderId="4" xfId="0" applyNumberFormat="1" applyFont="1" applyFill="1" applyBorder="1" applyAlignment="1">
      <alignment horizontal="center" vertical="center"/>
    </xf>
    <xf numFmtId="3" fontId="3" fillId="13" borderId="4" xfId="0" applyNumberFormat="1" applyFont="1" applyFill="1" applyBorder="1"/>
    <xf numFmtId="3" fontId="3" fillId="13" borderId="4" xfId="0" applyNumberFormat="1" applyFont="1" applyFill="1" applyBorder="1" applyAlignment="1">
      <alignment horizontal="center"/>
    </xf>
    <xf numFmtId="0" fontId="0" fillId="13" borderId="4" xfId="0" applyFill="1" applyBorder="1" applyAlignment="1">
      <alignment horizontal="center"/>
    </xf>
    <xf numFmtId="0" fontId="0" fillId="13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3" fillId="13" borderId="0" xfId="0" applyNumberFormat="1" applyFont="1" applyFill="1" applyAlignment="1">
      <alignment horizontal="center" vertical="center"/>
    </xf>
    <xf numFmtId="3" fontId="3" fillId="13" borderId="0" xfId="0" applyNumberFormat="1" applyFont="1" applyFill="1"/>
    <xf numFmtId="3" fontId="3" fillId="13" borderId="0" xfId="0" applyNumberFormat="1" applyFont="1" applyFill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7" xfId="0" applyBorder="1"/>
    <xf numFmtId="0" fontId="0" fillId="0" borderId="8" xfId="0" applyBorder="1" applyAlignment="1">
      <alignment horizontal="center"/>
    </xf>
    <xf numFmtId="37" fontId="3" fillId="13" borderId="8" xfId="1" applyNumberFormat="1" applyFont="1" applyFill="1" applyBorder="1" applyAlignment="1">
      <alignment horizontal="center"/>
    </xf>
    <xf numFmtId="3" fontId="0" fillId="13" borderId="4" xfId="0" applyNumberFormat="1" applyFill="1" applyBorder="1" applyAlignment="1">
      <alignment horizontal="center" vertical="center"/>
    </xf>
    <xf numFmtId="3" fontId="0" fillId="13" borderId="4" xfId="0" applyNumberFormat="1" applyFill="1" applyBorder="1" applyAlignment="1">
      <alignment horizontal="center"/>
    </xf>
    <xf numFmtId="0" fontId="0" fillId="0" borderId="17" xfId="0" applyBorder="1" applyAlignment="1">
      <alignment horizontal="center"/>
    </xf>
    <xf numFmtId="3" fontId="0" fillId="13" borderId="18" xfId="1" applyNumberFormat="1" applyFont="1" applyFill="1" applyBorder="1" applyAlignment="1">
      <alignment horizontal="center"/>
    </xf>
    <xf numFmtId="0" fontId="3" fillId="11" borderId="9" xfId="0" applyFont="1" applyFill="1" applyBorder="1" applyAlignment="1">
      <alignment horizontal="center" vertical="center"/>
    </xf>
    <xf numFmtId="0" fontId="3" fillId="11" borderId="11" xfId="0" applyFont="1" applyFill="1" applyBorder="1" applyAlignment="1">
      <alignment horizontal="center" vertical="center"/>
    </xf>
    <xf numFmtId="0" fontId="3" fillId="11" borderId="12" xfId="0" applyFont="1" applyFill="1" applyBorder="1" applyAlignment="1">
      <alignment horizontal="center" vertical="center"/>
    </xf>
    <xf numFmtId="0" fontId="3" fillId="11" borderId="13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/>
    </xf>
    <xf numFmtId="0" fontId="2" fillId="12" borderId="3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16" fontId="3" fillId="5" borderId="9" xfId="0" applyNumberFormat="1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 vertical="center"/>
    </xf>
    <xf numFmtId="0" fontId="3" fillId="9" borderId="16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 vertical="center"/>
    </xf>
    <xf numFmtId="0" fontId="3" fillId="10" borderId="12" xfId="0" applyFont="1" applyFill="1" applyBorder="1" applyAlignment="1">
      <alignment horizontal="center" vertical="center"/>
    </xf>
    <xf numFmtId="0" fontId="3" fillId="10" borderId="13" xfId="0" applyFont="1" applyFill="1" applyBorder="1" applyAlignment="1">
      <alignment horizontal="center" vertical="center"/>
    </xf>
    <xf numFmtId="0" fontId="3" fillId="9" borderId="12" xfId="0" applyFont="1" applyFill="1" applyBorder="1" applyAlignment="1">
      <alignment horizontal="center" vertical="center"/>
    </xf>
    <xf numFmtId="0" fontId="3" fillId="9" borderId="13" xfId="0" applyFont="1" applyFill="1" applyBorder="1" applyAlignment="1">
      <alignment horizontal="center" vertical="center"/>
    </xf>
    <xf numFmtId="0" fontId="0" fillId="13" borderId="4" xfId="0" applyFill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" fontId="0" fillId="13" borderId="4" xfId="0" applyNumberFormat="1" applyFill="1" applyBorder="1" applyAlignment="1">
      <alignment horizontal="center" vertical="center"/>
    </xf>
    <xf numFmtId="0" fontId="0" fillId="13" borderId="0" xfId="0" applyFill="1" applyAlignment="1">
      <alignment horizontal="center" vertical="center"/>
    </xf>
    <xf numFmtId="3" fontId="0" fillId="13" borderId="4" xfId="0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78105</xdr:colOff>
      <xdr:row>0</xdr:row>
      <xdr:rowOff>19223</xdr:rowOff>
    </xdr:from>
    <xdr:to>
      <xdr:col>14</xdr:col>
      <xdr:colOff>819150</xdr:colOff>
      <xdr:row>2</xdr:row>
      <xdr:rowOff>34290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AFE53B-7E48-42AE-B1A8-8DAC9F9A191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19223"/>
          <a:ext cx="733425" cy="44369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131645</xdr:colOff>
      <xdr:row>1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CE99DE1-A2BB-4113-9F3F-57E3F4B2B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05075" cy="400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211455</xdr:colOff>
      <xdr:row>0</xdr:row>
      <xdr:rowOff>47798</xdr:rowOff>
    </xdr:from>
    <xdr:to>
      <xdr:col>15</xdr:col>
      <xdr:colOff>53340</xdr:colOff>
      <xdr:row>2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3FC98DB-4660-4EF0-B374-2892EED6D3E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0930" y="47798"/>
          <a:ext cx="733425" cy="50465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135455</xdr:colOff>
      <xdr:row>2</xdr:row>
      <xdr:rowOff>15240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4AAC2B7-0DA3-4D82-8175-1D08BD6E8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302" cy="454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17638-002F-4CB0-828A-CA944FC8CD84}">
  <dimension ref="A1:O101"/>
  <sheetViews>
    <sheetView zoomScaleNormal="100" workbookViewId="0">
      <selection activeCell="L106" sqref="L106"/>
    </sheetView>
  </sheetViews>
  <sheetFormatPr baseColWidth="10" defaultRowHeight="14.4" x14ac:dyDescent="0.3"/>
  <cols>
    <col min="2" max="2" width="9.5546875" customWidth="1"/>
    <col min="6" max="6" width="12.6640625" bestFit="1" customWidth="1"/>
    <col min="12" max="12" width="12" customWidth="1"/>
    <col min="15" max="15" width="13.109375" bestFit="1" customWidth="1"/>
  </cols>
  <sheetData>
    <row r="1" spans="1:15" ht="18.600000000000001" thickBot="1" x14ac:dyDescent="0.4">
      <c r="C1" s="130" t="s">
        <v>30</v>
      </c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2"/>
    </row>
    <row r="2" spans="1:15" ht="15" thickBot="1" x14ac:dyDescent="0.35"/>
    <row r="3" spans="1:15" ht="15" thickBot="1" x14ac:dyDescent="0.35">
      <c r="C3" s="133" t="s">
        <v>12</v>
      </c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5"/>
    </row>
    <row r="4" spans="1:15" ht="15" thickBot="1" x14ac:dyDescent="0.35">
      <c r="A4" s="1" t="s">
        <v>12</v>
      </c>
      <c r="B4" s="2" t="s">
        <v>21</v>
      </c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11</v>
      </c>
      <c r="O4" s="2" t="s">
        <v>22</v>
      </c>
    </row>
    <row r="5" spans="1:15" x14ac:dyDescent="0.3">
      <c r="A5" s="136" t="s">
        <v>28</v>
      </c>
      <c r="B5" s="36">
        <v>1</v>
      </c>
      <c r="C5" s="6">
        <v>980785</v>
      </c>
      <c r="D5" s="6">
        <v>840184</v>
      </c>
      <c r="E5" s="6">
        <v>946805</v>
      </c>
      <c r="F5" s="6">
        <v>891270</v>
      </c>
      <c r="G5" s="6">
        <v>889015</v>
      </c>
      <c r="H5" s="6">
        <v>901314</v>
      </c>
      <c r="I5" s="6">
        <v>941156</v>
      </c>
      <c r="J5" s="6">
        <v>937152</v>
      </c>
      <c r="K5" s="6">
        <v>885895</v>
      </c>
      <c r="L5" s="6">
        <v>891727</v>
      </c>
      <c r="M5" s="6">
        <v>825908</v>
      </c>
      <c r="N5" s="6">
        <v>936756</v>
      </c>
      <c r="O5" s="37">
        <f>SUM(C5:N5)</f>
        <v>10867967</v>
      </c>
    </row>
    <row r="6" spans="1:15" x14ac:dyDescent="0.3">
      <c r="A6" s="137"/>
      <c r="B6" s="34">
        <v>2</v>
      </c>
      <c r="C6" s="7">
        <v>56446</v>
      </c>
      <c r="D6" s="7">
        <v>54721</v>
      </c>
      <c r="E6" s="7">
        <v>57280</v>
      </c>
      <c r="F6" s="7">
        <v>55137</v>
      </c>
      <c r="G6" s="7">
        <v>60301</v>
      </c>
      <c r="H6" s="7">
        <v>52040</v>
      </c>
      <c r="I6" s="7">
        <v>81687</v>
      </c>
      <c r="J6" s="7">
        <v>104905</v>
      </c>
      <c r="K6" s="7">
        <v>52044</v>
      </c>
      <c r="L6" s="7">
        <v>62068</v>
      </c>
      <c r="M6" s="7">
        <v>60305</v>
      </c>
      <c r="N6" s="7">
        <v>63403</v>
      </c>
      <c r="O6" s="35">
        <f t="shared" ref="O6:O9" si="0">SUM(C6:N6)</f>
        <v>760337</v>
      </c>
    </row>
    <row r="7" spans="1:15" x14ac:dyDescent="0.3">
      <c r="A7" s="137"/>
      <c r="B7" s="34">
        <v>3</v>
      </c>
      <c r="C7" s="7">
        <v>19093</v>
      </c>
      <c r="D7" s="7">
        <v>17476</v>
      </c>
      <c r="E7" s="7">
        <v>17933</v>
      </c>
      <c r="F7" s="7">
        <v>16954</v>
      </c>
      <c r="G7" s="7">
        <v>17047</v>
      </c>
      <c r="H7" s="7">
        <v>16822</v>
      </c>
      <c r="I7" s="7">
        <v>20103</v>
      </c>
      <c r="J7" s="7">
        <v>18355</v>
      </c>
      <c r="K7" s="7">
        <v>14112</v>
      </c>
      <c r="L7" s="7">
        <v>15309</v>
      </c>
      <c r="M7" s="7">
        <v>13800</v>
      </c>
      <c r="N7" s="7">
        <v>12826</v>
      </c>
      <c r="O7" s="35">
        <f t="shared" si="0"/>
        <v>199830</v>
      </c>
    </row>
    <row r="8" spans="1:15" x14ac:dyDescent="0.3">
      <c r="A8" s="137"/>
      <c r="B8" s="34">
        <v>4</v>
      </c>
      <c r="C8" s="7">
        <v>22668</v>
      </c>
      <c r="D8" s="7">
        <v>24043</v>
      </c>
      <c r="E8" s="7">
        <v>25530</v>
      </c>
      <c r="F8" s="7">
        <v>24748</v>
      </c>
      <c r="G8" s="7">
        <v>24095</v>
      </c>
      <c r="H8" s="7">
        <v>25195</v>
      </c>
      <c r="I8" s="7">
        <v>27117</v>
      </c>
      <c r="J8" s="7">
        <v>30702</v>
      </c>
      <c r="K8" s="7">
        <v>28480</v>
      </c>
      <c r="L8" s="7">
        <v>34618</v>
      </c>
      <c r="M8" s="7">
        <v>32049</v>
      </c>
      <c r="N8" s="7">
        <v>30338</v>
      </c>
      <c r="O8" s="35">
        <f t="shared" si="0"/>
        <v>329583</v>
      </c>
    </row>
    <row r="9" spans="1:15" x14ac:dyDescent="0.3">
      <c r="A9" s="137"/>
      <c r="B9" s="34">
        <v>5</v>
      </c>
      <c r="C9" s="7">
        <v>352</v>
      </c>
      <c r="D9" s="7">
        <v>359</v>
      </c>
      <c r="E9" s="7">
        <v>311</v>
      </c>
      <c r="F9" s="7">
        <v>305</v>
      </c>
      <c r="G9" s="7">
        <v>293</v>
      </c>
      <c r="H9" s="7">
        <v>286</v>
      </c>
      <c r="I9" s="7">
        <v>1748</v>
      </c>
      <c r="J9" s="7">
        <v>3335</v>
      </c>
      <c r="K9" s="7">
        <v>1065</v>
      </c>
      <c r="L9" s="7">
        <v>1271</v>
      </c>
      <c r="M9" s="7">
        <v>656</v>
      </c>
      <c r="N9" s="7">
        <v>609</v>
      </c>
      <c r="O9" s="35">
        <f t="shared" si="0"/>
        <v>10590</v>
      </c>
    </row>
    <row r="10" spans="1:15" ht="15" thickBot="1" x14ac:dyDescent="0.35">
      <c r="A10" s="138" t="s">
        <v>23</v>
      </c>
      <c r="B10" s="139"/>
      <c r="C10" s="90">
        <f>SUM(C5:C9)</f>
        <v>1079344</v>
      </c>
      <c r="D10" s="90">
        <f t="shared" ref="D10:N10" si="1">SUM(D5:D9)</f>
        <v>936783</v>
      </c>
      <c r="E10" s="90">
        <f t="shared" si="1"/>
        <v>1047859</v>
      </c>
      <c r="F10" s="90">
        <f t="shared" si="1"/>
        <v>988414</v>
      </c>
      <c r="G10" s="90">
        <f t="shared" si="1"/>
        <v>990751</v>
      </c>
      <c r="H10" s="90">
        <f t="shared" ref="H10:J10" si="2">SUM(H5:H9)</f>
        <v>995657</v>
      </c>
      <c r="I10" s="90">
        <f t="shared" si="2"/>
        <v>1071811</v>
      </c>
      <c r="J10" s="90">
        <f t="shared" si="2"/>
        <v>1094449</v>
      </c>
      <c r="K10" s="90">
        <f>SUM(K5:K9)</f>
        <v>981596</v>
      </c>
      <c r="L10" s="90">
        <f>SUM(L5:L9)</f>
        <v>1004993</v>
      </c>
      <c r="M10" s="90">
        <f t="shared" si="1"/>
        <v>932718</v>
      </c>
      <c r="N10" s="90">
        <f t="shared" si="1"/>
        <v>1043932</v>
      </c>
      <c r="O10" s="91">
        <f>SUM(O5:O9)</f>
        <v>12168307</v>
      </c>
    </row>
    <row r="11" spans="1:15" x14ac:dyDescent="0.3">
      <c r="A11" s="140" t="s">
        <v>13</v>
      </c>
      <c r="B11" s="39">
        <v>1</v>
      </c>
      <c r="C11" s="3">
        <v>541307</v>
      </c>
      <c r="D11" s="3">
        <v>490479</v>
      </c>
      <c r="E11" s="3">
        <v>543805</v>
      </c>
      <c r="F11" s="3">
        <v>505072</v>
      </c>
      <c r="G11" s="3">
        <v>516195</v>
      </c>
      <c r="H11" s="3">
        <v>515143</v>
      </c>
      <c r="I11" s="3">
        <v>539944</v>
      </c>
      <c r="J11" s="3">
        <v>554079</v>
      </c>
      <c r="K11" s="3">
        <v>394049</v>
      </c>
      <c r="L11" s="3">
        <v>518665</v>
      </c>
      <c r="M11" s="3">
        <v>498939</v>
      </c>
      <c r="N11" s="3">
        <v>580758</v>
      </c>
      <c r="O11" s="40">
        <f>SUM(C11:N11)</f>
        <v>6198435</v>
      </c>
    </row>
    <row r="12" spans="1:15" x14ac:dyDescent="0.3">
      <c r="A12" s="141"/>
      <c r="B12" s="38">
        <v>2</v>
      </c>
      <c r="C12" s="4">
        <v>70522</v>
      </c>
      <c r="D12" s="4">
        <v>70641</v>
      </c>
      <c r="E12" s="4">
        <v>74788</v>
      </c>
      <c r="F12" s="4">
        <v>78690</v>
      </c>
      <c r="G12" s="4">
        <v>80183</v>
      </c>
      <c r="H12" s="4">
        <v>77030</v>
      </c>
      <c r="I12" s="4">
        <v>85328</v>
      </c>
      <c r="J12" s="4">
        <v>90820</v>
      </c>
      <c r="K12" s="4">
        <v>56792</v>
      </c>
      <c r="L12" s="4">
        <v>82464</v>
      </c>
      <c r="M12" s="4">
        <v>78515</v>
      </c>
      <c r="N12" s="4">
        <v>82663</v>
      </c>
      <c r="O12" s="5">
        <f t="shared" ref="O12:O15" si="3">SUM(C12:N12)</f>
        <v>928436</v>
      </c>
    </row>
    <row r="13" spans="1:15" x14ac:dyDescent="0.3">
      <c r="A13" s="141"/>
      <c r="B13" s="38">
        <v>3</v>
      </c>
      <c r="C13" s="4">
        <v>17867</v>
      </c>
      <c r="D13" s="4">
        <v>18013</v>
      </c>
      <c r="E13" s="4">
        <v>15564</v>
      </c>
      <c r="F13" s="4">
        <v>17052</v>
      </c>
      <c r="G13" s="4">
        <v>17962</v>
      </c>
      <c r="H13" s="4">
        <v>17314</v>
      </c>
      <c r="I13" s="4">
        <v>19472</v>
      </c>
      <c r="J13" s="4">
        <v>16841</v>
      </c>
      <c r="K13" s="4">
        <v>11488</v>
      </c>
      <c r="L13" s="4">
        <v>14880</v>
      </c>
      <c r="M13" s="4">
        <v>13353</v>
      </c>
      <c r="N13" s="4">
        <v>13943</v>
      </c>
      <c r="O13" s="5">
        <f t="shared" si="3"/>
        <v>193749</v>
      </c>
    </row>
    <row r="14" spans="1:15" x14ac:dyDescent="0.3">
      <c r="A14" s="141"/>
      <c r="B14" s="38">
        <v>4</v>
      </c>
      <c r="C14" s="4">
        <v>23078</v>
      </c>
      <c r="D14" s="4">
        <v>23117</v>
      </c>
      <c r="E14" s="4">
        <v>24435</v>
      </c>
      <c r="F14" s="4">
        <v>25777</v>
      </c>
      <c r="G14" s="4">
        <v>25489</v>
      </c>
      <c r="H14" s="4">
        <v>25630</v>
      </c>
      <c r="I14" s="4">
        <v>25725</v>
      </c>
      <c r="J14" s="4">
        <v>25745</v>
      </c>
      <c r="K14" s="4">
        <v>18947</v>
      </c>
      <c r="L14" s="4">
        <v>28384</v>
      </c>
      <c r="M14" s="4">
        <v>27781</v>
      </c>
      <c r="N14" s="4">
        <v>28971</v>
      </c>
      <c r="O14" s="5">
        <f t="shared" si="3"/>
        <v>303079</v>
      </c>
    </row>
    <row r="15" spans="1:15" x14ac:dyDescent="0.3">
      <c r="A15" s="141"/>
      <c r="B15" s="38">
        <v>5</v>
      </c>
      <c r="C15" s="4">
        <v>1034</v>
      </c>
      <c r="D15" s="4">
        <v>866</v>
      </c>
      <c r="E15" s="4">
        <v>848</v>
      </c>
      <c r="F15" s="4">
        <v>834</v>
      </c>
      <c r="G15" s="4">
        <v>932</v>
      </c>
      <c r="H15" s="4">
        <v>964</v>
      </c>
      <c r="I15" s="4">
        <v>2085</v>
      </c>
      <c r="J15" s="4">
        <v>4495</v>
      </c>
      <c r="K15" s="4">
        <v>1836</v>
      </c>
      <c r="L15" s="4">
        <v>2231</v>
      </c>
      <c r="M15" s="4">
        <v>1973</v>
      </c>
      <c r="N15" s="4">
        <v>1993</v>
      </c>
      <c r="O15" s="5">
        <f t="shared" si="3"/>
        <v>20091</v>
      </c>
    </row>
    <row r="16" spans="1:15" ht="15" thickBot="1" x14ac:dyDescent="0.35">
      <c r="A16" s="142" t="s">
        <v>23</v>
      </c>
      <c r="B16" s="143"/>
      <c r="C16" s="67">
        <f>SUM(C11:C15)</f>
        <v>653808</v>
      </c>
      <c r="D16" s="67">
        <f t="shared" ref="D16:N16" si="4">SUM(D11:D15)</f>
        <v>603116</v>
      </c>
      <c r="E16" s="67">
        <f t="shared" si="4"/>
        <v>659440</v>
      </c>
      <c r="F16" s="67">
        <f t="shared" si="4"/>
        <v>627425</v>
      </c>
      <c r="G16" s="67">
        <f t="shared" si="4"/>
        <v>640761</v>
      </c>
      <c r="H16" s="67">
        <f t="shared" ref="H16:J16" si="5">SUM(H11:H15)</f>
        <v>636081</v>
      </c>
      <c r="I16" s="67">
        <f t="shared" si="5"/>
        <v>672554</v>
      </c>
      <c r="J16" s="67">
        <f t="shared" si="5"/>
        <v>691980</v>
      </c>
      <c r="K16" s="67">
        <f>SUM(K11:K15)</f>
        <v>483112</v>
      </c>
      <c r="L16" s="67">
        <f>SUM(L11:L15)</f>
        <v>646624</v>
      </c>
      <c r="M16" s="67">
        <f t="shared" si="4"/>
        <v>620561</v>
      </c>
      <c r="N16" s="67">
        <f t="shared" si="4"/>
        <v>708328</v>
      </c>
      <c r="O16" s="68">
        <f>SUM(O11:O15)</f>
        <v>7643790</v>
      </c>
    </row>
    <row r="17" spans="1:15" x14ac:dyDescent="0.3">
      <c r="A17" s="144" t="s">
        <v>29</v>
      </c>
      <c r="B17" s="50">
        <v>1</v>
      </c>
      <c r="C17" s="17">
        <v>516339</v>
      </c>
      <c r="D17" s="17">
        <v>497149</v>
      </c>
      <c r="E17" s="17">
        <v>523884</v>
      </c>
      <c r="F17" s="17">
        <v>522744</v>
      </c>
      <c r="G17" s="17">
        <v>558646</v>
      </c>
      <c r="H17" s="17">
        <v>538375</v>
      </c>
      <c r="I17" s="17">
        <v>562689</v>
      </c>
      <c r="J17" s="17">
        <v>567997</v>
      </c>
      <c r="K17" s="17">
        <v>571124</v>
      </c>
      <c r="L17" s="17">
        <v>585619</v>
      </c>
      <c r="M17" s="17">
        <v>573532</v>
      </c>
      <c r="N17" s="17">
        <v>627344</v>
      </c>
      <c r="O17" s="51">
        <f>SUM(C17:N17)</f>
        <v>6645442</v>
      </c>
    </row>
    <row r="18" spans="1:15" x14ac:dyDescent="0.3">
      <c r="A18" s="145"/>
      <c r="B18" s="41">
        <v>2</v>
      </c>
      <c r="C18" s="18">
        <v>46145</v>
      </c>
      <c r="D18" s="18">
        <v>47791</v>
      </c>
      <c r="E18" s="18">
        <v>49120</v>
      </c>
      <c r="F18" s="18">
        <v>51271</v>
      </c>
      <c r="G18" s="18">
        <v>51107</v>
      </c>
      <c r="H18" s="18">
        <v>49106</v>
      </c>
      <c r="I18" s="18">
        <v>59229</v>
      </c>
      <c r="J18" s="18">
        <v>72022</v>
      </c>
      <c r="K18" s="18">
        <v>51488</v>
      </c>
      <c r="L18" s="18">
        <v>57784</v>
      </c>
      <c r="M18" s="18">
        <v>54456</v>
      </c>
      <c r="N18" s="18">
        <v>51493</v>
      </c>
      <c r="O18" s="19">
        <f t="shared" ref="O18:O21" si="6">SUM(C18:N18)</f>
        <v>641012</v>
      </c>
    </row>
    <row r="19" spans="1:15" x14ac:dyDescent="0.3">
      <c r="A19" s="145"/>
      <c r="B19" s="41">
        <v>3</v>
      </c>
      <c r="C19" s="18">
        <v>18145</v>
      </c>
      <c r="D19" s="18">
        <v>18425</v>
      </c>
      <c r="E19" s="18">
        <v>17008</v>
      </c>
      <c r="F19" s="18">
        <v>17231</v>
      </c>
      <c r="G19" s="18">
        <v>18639</v>
      </c>
      <c r="H19" s="18">
        <v>17362</v>
      </c>
      <c r="I19" s="18">
        <v>20371</v>
      </c>
      <c r="J19" s="18">
        <v>19862</v>
      </c>
      <c r="K19" s="18">
        <v>15137</v>
      </c>
      <c r="L19" s="18">
        <v>17147</v>
      </c>
      <c r="M19" s="18">
        <v>16157</v>
      </c>
      <c r="N19" s="18">
        <v>15281</v>
      </c>
      <c r="O19" s="19">
        <f t="shared" si="6"/>
        <v>210765</v>
      </c>
    </row>
    <row r="20" spans="1:15" x14ac:dyDescent="0.3">
      <c r="A20" s="145"/>
      <c r="B20" s="41">
        <v>4</v>
      </c>
      <c r="C20" s="18">
        <v>14232</v>
      </c>
      <c r="D20" s="18">
        <v>15272</v>
      </c>
      <c r="E20" s="18">
        <v>15191</v>
      </c>
      <c r="F20" s="18">
        <v>16468</v>
      </c>
      <c r="G20" s="18">
        <v>16758</v>
      </c>
      <c r="H20" s="18">
        <v>16408</v>
      </c>
      <c r="I20" s="18">
        <v>19160</v>
      </c>
      <c r="J20" s="18">
        <v>19419</v>
      </c>
      <c r="K20" s="18">
        <v>19402</v>
      </c>
      <c r="L20" s="18">
        <v>21238</v>
      </c>
      <c r="M20" s="18">
        <v>20331</v>
      </c>
      <c r="N20" s="18">
        <v>18943</v>
      </c>
      <c r="O20" s="19">
        <f t="shared" si="6"/>
        <v>212822</v>
      </c>
    </row>
    <row r="21" spans="1:15" x14ac:dyDescent="0.3">
      <c r="A21" s="145"/>
      <c r="B21" s="41">
        <v>5</v>
      </c>
      <c r="C21" s="18">
        <v>394</v>
      </c>
      <c r="D21" s="18">
        <v>457</v>
      </c>
      <c r="E21" s="18">
        <v>503</v>
      </c>
      <c r="F21" s="18">
        <v>339</v>
      </c>
      <c r="G21" s="18">
        <v>407</v>
      </c>
      <c r="H21" s="18">
        <v>418</v>
      </c>
      <c r="I21" s="18">
        <v>1312</v>
      </c>
      <c r="J21" s="18">
        <v>2679</v>
      </c>
      <c r="K21" s="18">
        <v>1329</v>
      </c>
      <c r="L21" s="18">
        <v>1023</v>
      </c>
      <c r="M21" s="18">
        <v>768</v>
      </c>
      <c r="N21" s="18">
        <v>695</v>
      </c>
      <c r="O21" s="19">
        <f t="shared" si="6"/>
        <v>10324</v>
      </c>
    </row>
    <row r="22" spans="1:15" ht="15" thickBot="1" x14ac:dyDescent="0.35">
      <c r="A22" s="146" t="s">
        <v>23</v>
      </c>
      <c r="B22" s="147"/>
      <c r="C22" s="69">
        <f t="shared" ref="C22:N22" si="7">SUM(C17:C21)</f>
        <v>595255</v>
      </c>
      <c r="D22" s="69">
        <f t="shared" si="7"/>
        <v>579094</v>
      </c>
      <c r="E22" s="69">
        <f t="shared" si="7"/>
        <v>605706</v>
      </c>
      <c r="F22" s="69">
        <f t="shared" si="7"/>
        <v>608053</v>
      </c>
      <c r="G22" s="69">
        <f t="shared" si="7"/>
        <v>645557</v>
      </c>
      <c r="H22" s="69">
        <f t="shared" ref="H22:J22" si="8">SUM(H17:H21)</f>
        <v>621669</v>
      </c>
      <c r="I22" s="69">
        <f t="shared" si="8"/>
        <v>662761</v>
      </c>
      <c r="J22" s="69">
        <f t="shared" si="8"/>
        <v>681979</v>
      </c>
      <c r="K22" s="69">
        <f>SUM(K17:K21)</f>
        <v>658480</v>
      </c>
      <c r="L22" s="69">
        <f>SUM(L17:L21)</f>
        <v>682811</v>
      </c>
      <c r="M22" s="69">
        <f t="shared" si="7"/>
        <v>665244</v>
      </c>
      <c r="N22" s="69">
        <f t="shared" si="7"/>
        <v>713756</v>
      </c>
      <c r="O22" s="70">
        <f>SUM(O17:O21)</f>
        <v>7720365</v>
      </c>
    </row>
    <row r="23" spans="1:15" x14ac:dyDescent="0.3">
      <c r="A23" s="148">
        <v>44506</v>
      </c>
      <c r="B23" s="52">
        <v>1</v>
      </c>
      <c r="C23" s="8">
        <v>532645</v>
      </c>
      <c r="D23" s="8">
        <v>480405</v>
      </c>
      <c r="E23" s="8">
        <v>533674</v>
      </c>
      <c r="F23" s="8">
        <v>500462</v>
      </c>
      <c r="G23" s="8">
        <v>510288</v>
      </c>
      <c r="H23" s="8">
        <v>498502</v>
      </c>
      <c r="I23" s="8">
        <v>514860</v>
      </c>
      <c r="J23" s="8">
        <v>499132</v>
      </c>
      <c r="K23" s="8">
        <v>454350</v>
      </c>
      <c r="L23" s="8">
        <v>477336</v>
      </c>
      <c r="M23" s="8">
        <v>429889</v>
      </c>
      <c r="N23" s="8">
        <v>495503</v>
      </c>
      <c r="O23" s="53">
        <f>SUM(C23:N23)</f>
        <v>5927046</v>
      </c>
    </row>
    <row r="24" spans="1:15" x14ac:dyDescent="0.3">
      <c r="A24" s="149"/>
      <c r="B24" s="42">
        <v>2</v>
      </c>
      <c r="C24" s="9">
        <v>50770</v>
      </c>
      <c r="D24" s="9">
        <v>47322</v>
      </c>
      <c r="E24" s="9">
        <v>49430</v>
      </c>
      <c r="F24" s="9">
        <v>49767</v>
      </c>
      <c r="G24" s="9">
        <v>50054</v>
      </c>
      <c r="H24" s="9">
        <v>47468</v>
      </c>
      <c r="I24" s="9">
        <v>52939</v>
      </c>
      <c r="J24" s="9">
        <v>55734</v>
      </c>
      <c r="K24" s="9">
        <v>43021</v>
      </c>
      <c r="L24" s="9">
        <v>46636</v>
      </c>
      <c r="M24" s="9">
        <v>43429</v>
      </c>
      <c r="N24" s="9">
        <v>43595</v>
      </c>
      <c r="O24" s="10">
        <f t="shared" ref="O24:O27" si="9">SUM(C24:N24)</f>
        <v>580165</v>
      </c>
    </row>
    <row r="25" spans="1:15" x14ac:dyDescent="0.3">
      <c r="A25" s="149"/>
      <c r="B25" s="42">
        <v>3</v>
      </c>
      <c r="C25" s="9">
        <v>10293</v>
      </c>
      <c r="D25" s="9">
        <v>10608</v>
      </c>
      <c r="E25" s="9">
        <v>10251</v>
      </c>
      <c r="F25" s="9">
        <v>10329</v>
      </c>
      <c r="G25" s="9">
        <v>10616</v>
      </c>
      <c r="H25" s="9">
        <v>10425</v>
      </c>
      <c r="I25" s="9">
        <v>10922</v>
      </c>
      <c r="J25" s="9">
        <v>11340</v>
      </c>
      <c r="K25" s="9">
        <v>8449</v>
      </c>
      <c r="L25" s="9">
        <v>10483</v>
      </c>
      <c r="M25" s="9">
        <v>8643</v>
      </c>
      <c r="N25" s="9">
        <v>8564</v>
      </c>
      <c r="O25" s="10">
        <f t="shared" si="9"/>
        <v>120923</v>
      </c>
    </row>
    <row r="26" spans="1:15" x14ac:dyDescent="0.3">
      <c r="A26" s="149"/>
      <c r="B26" s="42">
        <v>4</v>
      </c>
      <c r="C26" s="9">
        <v>6344</v>
      </c>
      <c r="D26" s="9">
        <v>6726</v>
      </c>
      <c r="E26" s="9">
        <v>6911</v>
      </c>
      <c r="F26" s="9">
        <v>7078</v>
      </c>
      <c r="G26" s="9">
        <v>6736</v>
      </c>
      <c r="H26" s="9">
        <v>6380</v>
      </c>
      <c r="I26" s="9">
        <v>6413</v>
      </c>
      <c r="J26" s="9">
        <v>6854</v>
      </c>
      <c r="K26" s="9">
        <v>6197</v>
      </c>
      <c r="L26" s="9">
        <v>7194</v>
      </c>
      <c r="M26" s="9">
        <v>6092</v>
      </c>
      <c r="N26" s="9">
        <v>5571</v>
      </c>
      <c r="O26" s="10">
        <f t="shared" si="9"/>
        <v>78496</v>
      </c>
    </row>
    <row r="27" spans="1:15" x14ac:dyDescent="0.3">
      <c r="A27" s="149"/>
      <c r="B27" s="42">
        <v>5</v>
      </c>
      <c r="C27" s="9">
        <v>28</v>
      </c>
      <c r="D27" s="9">
        <v>31</v>
      </c>
      <c r="E27" s="9">
        <v>57</v>
      </c>
      <c r="F27" s="9">
        <v>40</v>
      </c>
      <c r="G27" s="9">
        <v>29</v>
      </c>
      <c r="H27" s="9">
        <v>18</v>
      </c>
      <c r="I27" s="9">
        <v>261</v>
      </c>
      <c r="J27" s="9">
        <v>668</v>
      </c>
      <c r="K27" s="9">
        <v>258</v>
      </c>
      <c r="L27" s="9">
        <v>173</v>
      </c>
      <c r="M27" s="9">
        <v>93</v>
      </c>
      <c r="N27" s="9">
        <v>98</v>
      </c>
      <c r="O27" s="10">
        <f t="shared" si="9"/>
        <v>1754</v>
      </c>
    </row>
    <row r="28" spans="1:15" ht="15" thickBot="1" x14ac:dyDescent="0.35">
      <c r="A28" s="150" t="s">
        <v>23</v>
      </c>
      <c r="B28" s="151"/>
      <c r="C28" s="71">
        <f>SUM(C23:C27)</f>
        <v>600080</v>
      </c>
      <c r="D28" s="71">
        <f t="shared" ref="D28:N28" si="10">SUM(D23:D27)</f>
        <v>545092</v>
      </c>
      <c r="E28" s="71">
        <f t="shared" si="10"/>
        <v>600323</v>
      </c>
      <c r="F28" s="71">
        <f t="shared" si="10"/>
        <v>567676</v>
      </c>
      <c r="G28" s="71">
        <f t="shared" si="10"/>
        <v>577723</v>
      </c>
      <c r="H28" s="71">
        <f t="shared" ref="H28:J28" si="11">SUM(H23:H27)</f>
        <v>562793</v>
      </c>
      <c r="I28" s="71">
        <f t="shared" si="11"/>
        <v>585395</v>
      </c>
      <c r="J28" s="71">
        <f t="shared" si="11"/>
        <v>573728</v>
      </c>
      <c r="K28" s="71">
        <f>SUM(K23:K27)</f>
        <v>512275</v>
      </c>
      <c r="L28" s="71">
        <f>SUM(L23:L27)</f>
        <v>541822</v>
      </c>
      <c r="M28" s="71">
        <f t="shared" si="10"/>
        <v>488146</v>
      </c>
      <c r="N28" s="71">
        <f t="shared" si="10"/>
        <v>553331</v>
      </c>
      <c r="O28" s="72">
        <f>SUM(O23:O27)</f>
        <v>6708384</v>
      </c>
    </row>
    <row r="29" spans="1:15" x14ac:dyDescent="0.3">
      <c r="A29" s="152" t="s">
        <v>14</v>
      </c>
      <c r="B29" s="54">
        <v>1</v>
      </c>
      <c r="C29" s="11">
        <v>459533</v>
      </c>
      <c r="D29" s="11">
        <v>397056</v>
      </c>
      <c r="E29" s="11">
        <v>456744</v>
      </c>
      <c r="F29" s="11">
        <v>438868</v>
      </c>
      <c r="G29" s="11">
        <v>426607</v>
      </c>
      <c r="H29" s="11">
        <v>447661</v>
      </c>
      <c r="I29" s="11">
        <v>481207</v>
      </c>
      <c r="J29" s="11">
        <v>486415</v>
      </c>
      <c r="K29" s="11">
        <v>454237</v>
      </c>
      <c r="L29" s="11">
        <v>452748</v>
      </c>
      <c r="M29" s="11">
        <v>445032</v>
      </c>
      <c r="N29" s="11">
        <v>513111</v>
      </c>
      <c r="O29" s="55">
        <f>SUM(C29:N29)</f>
        <v>5459219</v>
      </c>
    </row>
    <row r="30" spans="1:15" x14ac:dyDescent="0.3">
      <c r="A30" s="153"/>
      <c r="B30" s="43">
        <v>2</v>
      </c>
      <c r="C30" s="12">
        <v>42090</v>
      </c>
      <c r="D30" s="12">
        <v>42904</v>
      </c>
      <c r="E30" s="12">
        <v>44416</v>
      </c>
      <c r="F30" s="12">
        <v>46145</v>
      </c>
      <c r="G30" s="12">
        <v>46522</v>
      </c>
      <c r="H30" s="12">
        <v>45703</v>
      </c>
      <c r="I30" s="12">
        <v>56840</v>
      </c>
      <c r="J30" s="12">
        <v>63357</v>
      </c>
      <c r="K30" s="12">
        <v>41724</v>
      </c>
      <c r="L30" s="12">
        <v>47495</v>
      </c>
      <c r="M30" s="12">
        <v>46049</v>
      </c>
      <c r="N30" s="12">
        <v>47376</v>
      </c>
      <c r="O30" s="13">
        <f t="shared" ref="O30:O33" si="12">SUM(C30:N30)</f>
        <v>570621</v>
      </c>
    </row>
    <row r="31" spans="1:15" x14ac:dyDescent="0.3">
      <c r="A31" s="153"/>
      <c r="B31" s="43">
        <v>3</v>
      </c>
      <c r="C31" s="12">
        <v>11687</v>
      </c>
      <c r="D31" s="12">
        <v>11636</v>
      </c>
      <c r="E31" s="12">
        <v>12381</v>
      </c>
      <c r="F31" s="12">
        <v>11861</v>
      </c>
      <c r="G31" s="12">
        <v>11790</v>
      </c>
      <c r="H31" s="12">
        <v>11656</v>
      </c>
      <c r="I31" s="12">
        <v>12909</v>
      </c>
      <c r="J31" s="12">
        <v>11853</v>
      </c>
      <c r="K31" s="12">
        <v>8959</v>
      </c>
      <c r="L31" s="12">
        <v>10341</v>
      </c>
      <c r="M31" s="12">
        <v>9832</v>
      </c>
      <c r="N31" s="12">
        <v>10830</v>
      </c>
      <c r="O31" s="13">
        <f t="shared" si="12"/>
        <v>135735</v>
      </c>
    </row>
    <row r="32" spans="1:15" x14ac:dyDescent="0.3">
      <c r="A32" s="153"/>
      <c r="B32" s="43">
        <v>4</v>
      </c>
      <c r="C32" s="12">
        <v>10967</v>
      </c>
      <c r="D32" s="12">
        <v>11555</v>
      </c>
      <c r="E32" s="12">
        <v>12396</v>
      </c>
      <c r="F32" s="12">
        <v>12797</v>
      </c>
      <c r="G32" s="12">
        <v>12764</v>
      </c>
      <c r="H32" s="12">
        <v>14043</v>
      </c>
      <c r="I32" s="12">
        <v>13912</v>
      </c>
      <c r="J32" s="12">
        <v>12071</v>
      </c>
      <c r="K32" s="12">
        <v>12152</v>
      </c>
      <c r="L32" s="12">
        <v>13211</v>
      </c>
      <c r="M32" s="12">
        <v>12232</v>
      </c>
      <c r="N32" s="12">
        <v>12952</v>
      </c>
      <c r="O32" s="13">
        <f t="shared" si="12"/>
        <v>151052</v>
      </c>
    </row>
    <row r="33" spans="1:15" x14ac:dyDescent="0.3">
      <c r="A33" s="153"/>
      <c r="B33" s="43">
        <v>5</v>
      </c>
      <c r="C33" s="12">
        <v>309</v>
      </c>
      <c r="D33" s="12">
        <v>387</v>
      </c>
      <c r="E33" s="12">
        <v>373</v>
      </c>
      <c r="F33" s="12">
        <v>466</v>
      </c>
      <c r="G33" s="12">
        <v>409</v>
      </c>
      <c r="H33" s="12">
        <v>374</v>
      </c>
      <c r="I33" s="12">
        <v>1144</v>
      </c>
      <c r="J33" s="12">
        <v>2139</v>
      </c>
      <c r="K33" s="12">
        <v>987</v>
      </c>
      <c r="L33" s="12">
        <v>938</v>
      </c>
      <c r="M33" s="12">
        <v>721</v>
      </c>
      <c r="N33" s="12">
        <v>593</v>
      </c>
      <c r="O33" s="13">
        <f t="shared" si="12"/>
        <v>8840</v>
      </c>
    </row>
    <row r="34" spans="1:15" ht="15" thickBot="1" x14ac:dyDescent="0.35">
      <c r="A34" s="128" t="s">
        <v>23</v>
      </c>
      <c r="B34" s="129"/>
      <c r="C34" s="73">
        <f t="shared" ref="C34:O34" si="13">SUM(C29:C33)</f>
        <v>524586</v>
      </c>
      <c r="D34" s="73">
        <f t="shared" si="13"/>
        <v>463538</v>
      </c>
      <c r="E34" s="73">
        <f t="shared" si="13"/>
        <v>526310</v>
      </c>
      <c r="F34" s="73">
        <f t="shared" si="13"/>
        <v>510137</v>
      </c>
      <c r="G34" s="73">
        <f t="shared" si="13"/>
        <v>498092</v>
      </c>
      <c r="H34" s="73">
        <f t="shared" ref="H34:J34" si="14">SUM(H29:H33)</f>
        <v>519437</v>
      </c>
      <c r="I34" s="73">
        <f t="shared" si="14"/>
        <v>566012</v>
      </c>
      <c r="J34" s="73">
        <f t="shared" si="14"/>
        <v>575835</v>
      </c>
      <c r="K34" s="73">
        <f>SUM(K29:K33)</f>
        <v>518059</v>
      </c>
      <c r="L34" s="73">
        <f>SUM(L29:L33)</f>
        <v>524733</v>
      </c>
      <c r="M34" s="73">
        <f t="shared" si="13"/>
        <v>513866</v>
      </c>
      <c r="N34" s="73">
        <f t="shared" si="13"/>
        <v>584862</v>
      </c>
      <c r="O34" s="74">
        <f t="shared" si="13"/>
        <v>6325467</v>
      </c>
    </row>
    <row r="35" spans="1:15" x14ac:dyDescent="0.3">
      <c r="A35" s="154" t="s">
        <v>15</v>
      </c>
      <c r="B35" s="56">
        <v>1</v>
      </c>
      <c r="C35" s="14">
        <v>408476</v>
      </c>
      <c r="D35" s="14">
        <v>364559</v>
      </c>
      <c r="E35" s="14">
        <v>414476</v>
      </c>
      <c r="F35" s="14">
        <v>403920</v>
      </c>
      <c r="G35" s="14">
        <v>398637</v>
      </c>
      <c r="H35" s="14">
        <v>408726</v>
      </c>
      <c r="I35" s="14">
        <v>433248</v>
      </c>
      <c r="J35" s="14">
        <v>428520</v>
      </c>
      <c r="K35" s="14">
        <v>417272</v>
      </c>
      <c r="L35" s="14">
        <v>421750</v>
      </c>
      <c r="M35" s="14">
        <v>413808</v>
      </c>
      <c r="N35" s="14">
        <v>475171</v>
      </c>
      <c r="O35" s="57">
        <f>SUM(C35:N35)</f>
        <v>4988563</v>
      </c>
    </row>
    <row r="36" spans="1:15" x14ac:dyDescent="0.3">
      <c r="A36" s="155"/>
      <c r="B36" s="44">
        <v>2</v>
      </c>
      <c r="C36" s="15">
        <v>38133</v>
      </c>
      <c r="D36" s="15">
        <v>38887</v>
      </c>
      <c r="E36" s="15">
        <v>41906</v>
      </c>
      <c r="F36" s="15">
        <v>42155</v>
      </c>
      <c r="G36" s="15">
        <v>43404</v>
      </c>
      <c r="H36" s="15">
        <v>42112</v>
      </c>
      <c r="I36" s="15">
        <v>59022</v>
      </c>
      <c r="J36" s="15">
        <v>72773</v>
      </c>
      <c r="K36" s="15">
        <v>38497</v>
      </c>
      <c r="L36" s="15">
        <v>42996</v>
      </c>
      <c r="M36" s="15">
        <v>44839</v>
      </c>
      <c r="N36" s="15">
        <v>49765</v>
      </c>
      <c r="O36" s="16">
        <f t="shared" ref="O36:O39" si="15">SUM(C36:N36)</f>
        <v>554489</v>
      </c>
    </row>
    <row r="37" spans="1:15" x14ac:dyDescent="0.3">
      <c r="A37" s="155"/>
      <c r="B37" s="44">
        <v>3</v>
      </c>
      <c r="C37" s="15">
        <v>10283</v>
      </c>
      <c r="D37" s="15">
        <v>9330</v>
      </c>
      <c r="E37" s="15">
        <v>8778</v>
      </c>
      <c r="F37" s="15">
        <v>9080</v>
      </c>
      <c r="G37" s="15">
        <v>9572</v>
      </c>
      <c r="H37" s="15">
        <v>9205</v>
      </c>
      <c r="I37" s="15">
        <v>11217</v>
      </c>
      <c r="J37" s="15">
        <v>12415</v>
      </c>
      <c r="K37" s="15">
        <v>7747</v>
      </c>
      <c r="L37" s="15">
        <v>8501</v>
      </c>
      <c r="M37" s="15">
        <v>7528</v>
      </c>
      <c r="N37" s="15">
        <v>7206</v>
      </c>
      <c r="O37" s="16">
        <f t="shared" si="15"/>
        <v>110862</v>
      </c>
    </row>
    <row r="38" spans="1:15" x14ac:dyDescent="0.3">
      <c r="A38" s="155"/>
      <c r="B38" s="44">
        <v>4</v>
      </c>
      <c r="C38" s="15">
        <v>8625</v>
      </c>
      <c r="D38" s="15">
        <v>9385</v>
      </c>
      <c r="E38" s="15">
        <v>10122</v>
      </c>
      <c r="F38" s="15">
        <v>10593</v>
      </c>
      <c r="G38" s="15">
        <v>10758</v>
      </c>
      <c r="H38" s="15">
        <v>11703</v>
      </c>
      <c r="I38" s="15">
        <v>11581</v>
      </c>
      <c r="J38" s="15">
        <v>10152</v>
      </c>
      <c r="K38" s="15">
        <v>10534</v>
      </c>
      <c r="L38" s="15">
        <v>11760</v>
      </c>
      <c r="M38" s="15">
        <v>11224</v>
      </c>
      <c r="N38" s="15">
        <v>11539</v>
      </c>
      <c r="O38" s="16">
        <f t="shared" si="15"/>
        <v>127976</v>
      </c>
    </row>
    <row r="39" spans="1:15" x14ac:dyDescent="0.3">
      <c r="A39" s="155"/>
      <c r="B39" s="44">
        <v>5</v>
      </c>
      <c r="C39" s="15">
        <v>108</v>
      </c>
      <c r="D39" s="15">
        <v>98</v>
      </c>
      <c r="E39" s="15">
        <v>131</v>
      </c>
      <c r="F39" s="15">
        <v>140</v>
      </c>
      <c r="G39" s="15">
        <v>152</v>
      </c>
      <c r="H39" s="15">
        <v>167</v>
      </c>
      <c r="I39" s="15">
        <v>1151</v>
      </c>
      <c r="J39" s="15">
        <v>2600</v>
      </c>
      <c r="K39" s="15">
        <v>966</v>
      </c>
      <c r="L39" s="15">
        <v>878</v>
      </c>
      <c r="M39" s="15">
        <v>652</v>
      </c>
      <c r="N39" s="15">
        <v>525</v>
      </c>
      <c r="O39" s="16">
        <f t="shared" si="15"/>
        <v>7568</v>
      </c>
    </row>
    <row r="40" spans="1:15" ht="15" thickBot="1" x14ac:dyDescent="0.35">
      <c r="A40" s="156" t="s">
        <v>23</v>
      </c>
      <c r="B40" s="157"/>
      <c r="C40" s="75">
        <f t="shared" ref="C40:O40" si="16">SUM(C35:C39)</f>
        <v>465625</v>
      </c>
      <c r="D40" s="75">
        <f t="shared" si="16"/>
        <v>422259</v>
      </c>
      <c r="E40" s="75">
        <f t="shared" si="16"/>
        <v>475413</v>
      </c>
      <c r="F40" s="75">
        <f t="shared" si="16"/>
        <v>465888</v>
      </c>
      <c r="G40" s="75">
        <f>SUM(G35:G39)</f>
        <v>462523</v>
      </c>
      <c r="H40" s="75">
        <f t="shared" ref="H40:J40" si="17">SUM(H35:H39)</f>
        <v>471913</v>
      </c>
      <c r="I40" s="75">
        <f t="shared" si="17"/>
        <v>516219</v>
      </c>
      <c r="J40" s="75">
        <f t="shared" si="17"/>
        <v>526460</v>
      </c>
      <c r="K40" s="75">
        <f>SUM(K35:K39)</f>
        <v>475016</v>
      </c>
      <c r="L40" s="75">
        <f>SUM(L35:L39)</f>
        <v>485885</v>
      </c>
      <c r="M40" s="75">
        <f t="shared" si="16"/>
        <v>478051</v>
      </c>
      <c r="N40" s="75">
        <f t="shared" si="16"/>
        <v>544206</v>
      </c>
      <c r="O40" s="76">
        <f t="shared" si="16"/>
        <v>5789458</v>
      </c>
    </row>
    <row r="41" spans="1:15" x14ac:dyDescent="0.3">
      <c r="A41" s="158" t="s">
        <v>17</v>
      </c>
      <c r="B41" s="58">
        <v>1</v>
      </c>
      <c r="C41" s="20">
        <v>310604</v>
      </c>
      <c r="D41" s="20">
        <v>263057</v>
      </c>
      <c r="E41" s="20">
        <v>310826</v>
      </c>
      <c r="F41" s="20">
        <v>291596</v>
      </c>
      <c r="G41" s="20">
        <v>281233</v>
      </c>
      <c r="H41" s="20">
        <v>301121</v>
      </c>
      <c r="I41" s="20">
        <v>321993</v>
      </c>
      <c r="J41" s="20">
        <v>329843</v>
      </c>
      <c r="K41" s="20">
        <v>306848</v>
      </c>
      <c r="L41" s="20">
        <v>303734</v>
      </c>
      <c r="M41" s="20">
        <v>296281</v>
      </c>
      <c r="N41" s="20">
        <v>343566</v>
      </c>
      <c r="O41" s="59">
        <f>SUM(C41:N41)</f>
        <v>3660702</v>
      </c>
    </row>
    <row r="42" spans="1:15" x14ac:dyDescent="0.3">
      <c r="A42" s="159"/>
      <c r="B42" s="45">
        <v>2</v>
      </c>
      <c r="C42" s="21">
        <v>22958</v>
      </c>
      <c r="D42" s="21">
        <v>23235</v>
      </c>
      <c r="E42" s="21">
        <v>24535</v>
      </c>
      <c r="F42" s="21">
        <v>24538</v>
      </c>
      <c r="G42" s="21">
        <v>24530</v>
      </c>
      <c r="H42" s="21">
        <v>24710</v>
      </c>
      <c r="I42" s="21">
        <v>32311</v>
      </c>
      <c r="J42" s="21">
        <v>37714</v>
      </c>
      <c r="K42" s="21">
        <v>23615</v>
      </c>
      <c r="L42" s="21">
        <v>27485</v>
      </c>
      <c r="M42" s="21">
        <v>27060</v>
      </c>
      <c r="N42" s="21">
        <v>27870</v>
      </c>
      <c r="O42" s="22">
        <f t="shared" ref="O42:O45" si="18">SUM(C42:N42)</f>
        <v>320561</v>
      </c>
    </row>
    <row r="43" spans="1:15" x14ac:dyDescent="0.3">
      <c r="A43" s="159"/>
      <c r="B43" s="45">
        <v>3</v>
      </c>
      <c r="C43" s="21">
        <v>7368</v>
      </c>
      <c r="D43" s="21">
        <v>6670</v>
      </c>
      <c r="E43" s="21">
        <v>6656</v>
      </c>
      <c r="F43" s="21">
        <v>7094</v>
      </c>
      <c r="G43" s="21">
        <v>7402</v>
      </c>
      <c r="H43" s="21">
        <v>7366</v>
      </c>
      <c r="I43" s="21">
        <v>8322</v>
      </c>
      <c r="J43" s="21">
        <v>7875</v>
      </c>
      <c r="K43" s="21">
        <v>5812</v>
      </c>
      <c r="L43" s="21">
        <v>6807</v>
      </c>
      <c r="M43" s="21">
        <v>6345</v>
      </c>
      <c r="N43" s="21">
        <v>6419</v>
      </c>
      <c r="O43" s="22">
        <f t="shared" si="18"/>
        <v>84136</v>
      </c>
    </row>
    <row r="44" spans="1:15" x14ac:dyDescent="0.3">
      <c r="A44" s="159"/>
      <c r="B44" s="45">
        <v>4</v>
      </c>
      <c r="C44" s="21">
        <v>5901</v>
      </c>
      <c r="D44" s="21">
        <v>5835</v>
      </c>
      <c r="E44" s="21">
        <v>6735</v>
      </c>
      <c r="F44" s="21">
        <v>6646</v>
      </c>
      <c r="G44" s="21">
        <v>6884</v>
      </c>
      <c r="H44" s="21">
        <v>7284</v>
      </c>
      <c r="I44" s="21">
        <v>7297</v>
      </c>
      <c r="J44" s="21">
        <v>6769</v>
      </c>
      <c r="K44" s="21">
        <v>6783</v>
      </c>
      <c r="L44" s="21">
        <v>7697</v>
      </c>
      <c r="M44" s="21">
        <v>7327</v>
      </c>
      <c r="N44" s="21">
        <v>7830</v>
      </c>
      <c r="O44" s="22">
        <f t="shared" si="18"/>
        <v>82988</v>
      </c>
    </row>
    <row r="45" spans="1:15" x14ac:dyDescent="0.3">
      <c r="A45" s="159"/>
      <c r="B45" s="45">
        <v>5</v>
      </c>
      <c r="C45" s="21">
        <v>146</v>
      </c>
      <c r="D45" s="21">
        <v>109</v>
      </c>
      <c r="E45" s="21">
        <v>168</v>
      </c>
      <c r="F45" s="21">
        <v>196</v>
      </c>
      <c r="G45" s="21">
        <v>150</v>
      </c>
      <c r="H45" s="21">
        <v>158</v>
      </c>
      <c r="I45" s="21">
        <v>809</v>
      </c>
      <c r="J45" s="21">
        <v>1664</v>
      </c>
      <c r="K45" s="21">
        <v>621</v>
      </c>
      <c r="L45" s="21">
        <v>568</v>
      </c>
      <c r="M45" s="21">
        <v>428</v>
      </c>
      <c r="N45" s="21">
        <v>332</v>
      </c>
      <c r="O45" s="22">
        <f t="shared" si="18"/>
        <v>5349</v>
      </c>
    </row>
    <row r="46" spans="1:15" ht="15" thickBot="1" x14ac:dyDescent="0.35">
      <c r="A46" s="160" t="s">
        <v>23</v>
      </c>
      <c r="B46" s="161"/>
      <c r="C46" s="77">
        <f t="shared" ref="C46:O46" si="19">SUM(C41:C45)</f>
        <v>346977</v>
      </c>
      <c r="D46" s="77">
        <f t="shared" si="19"/>
        <v>298906</v>
      </c>
      <c r="E46" s="77">
        <f t="shared" si="19"/>
        <v>348920</v>
      </c>
      <c r="F46" s="77">
        <f t="shared" si="19"/>
        <v>330070</v>
      </c>
      <c r="G46" s="77">
        <f t="shared" si="19"/>
        <v>320199</v>
      </c>
      <c r="H46" s="77">
        <f t="shared" ref="H46:J46" si="20">SUM(H41:H45)</f>
        <v>340639</v>
      </c>
      <c r="I46" s="77">
        <f t="shared" si="20"/>
        <v>370732</v>
      </c>
      <c r="J46" s="77">
        <f t="shared" si="20"/>
        <v>383865</v>
      </c>
      <c r="K46" s="77">
        <f>SUM(K41:K45)</f>
        <v>343679</v>
      </c>
      <c r="L46" s="77">
        <f>SUM(L41:L45)</f>
        <v>346291</v>
      </c>
      <c r="M46" s="77">
        <f t="shared" si="19"/>
        <v>337441</v>
      </c>
      <c r="N46" s="77">
        <f t="shared" si="19"/>
        <v>386017</v>
      </c>
      <c r="O46" s="78">
        <f t="shared" si="19"/>
        <v>4153736</v>
      </c>
    </row>
    <row r="47" spans="1:15" x14ac:dyDescent="0.3">
      <c r="A47" s="162" t="s">
        <v>16</v>
      </c>
      <c r="B47" s="60">
        <v>1</v>
      </c>
      <c r="C47" s="23">
        <v>257348</v>
      </c>
      <c r="D47" s="23">
        <v>216887</v>
      </c>
      <c r="E47" s="23">
        <v>274272</v>
      </c>
      <c r="F47" s="23">
        <v>257251</v>
      </c>
      <c r="G47" s="23">
        <v>264258</v>
      </c>
      <c r="H47" s="23">
        <v>271979</v>
      </c>
      <c r="I47" s="23">
        <v>302677</v>
      </c>
      <c r="J47" s="23">
        <v>302166</v>
      </c>
      <c r="K47" s="23">
        <v>269130</v>
      </c>
      <c r="L47" s="23">
        <v>265063</v>
      </c>
      <c r="M47" s="23">
        <v>252717</v>
      </c>
      <c r="N47" s="23">
        <v>302602</v>
      </c>
      <c r="O47" s="61">
        <f>SUM(C47:N47)</f>
        <v>3236350</v>
      </c>
    </row>
    <row r="48" spans="1:15" x14ac:dyDescent="0.3">
      <c r="A48" s="163"/>
      <c r="B48" s="46">
        <v>2</v>
      </c>
      <c r="C48" s="24">
        <v>26407</v>
      </c>
      <c r="D48" s="24">
        <v>27020</v>
      </c>
      <c r="E48" s="24">
        <v>33384</v>
      </c>
      <c r="F48" s="24">
        <v>35646</v>
      </c>
      <c r="G48" s="24">
        <v>36810</v>
      </c>
      <c r="H48" s="24">
        <v>36147</v>
      </c>
      <c r="I48" s="24">
        <v>38748</v>
      </c>
      <c r="J48" s="24">
        <v>38882</v>
      </c>
      <c r="K48" s="24">
        <v>35398</v>
      </c>
      <c r="L48" s="24">
        <v>39078</v>
      </c>
      <c r="M48" s="24">
        <v>37229</v>
      </c>
      <c r="N48" s="24">
        <v>38286</v>
      </c>
      <c r="O48" s="25">
        <f t="shared" ref="O48:O51" si="21">SUM(C48:N48)</f>
        <v>423035</v>
      </c>
    </row>
    <row r="49" spans="1:15" x14ac:dyDescent="0.3">
      <c r="A49" s="163"/>
      <c r="B49" s="46">
        <v>3</v>
      </c>
      <c r="C49" s="24">
        <v>14574</v>
      </c>
      <c r="D49" s="24">
        <v>15455</v>
      </c>
      <c r="E49" s="24">
        <v>19219</v>
      </c>
      <c r="F49" s="24">
        <v>20126</v>
      </c>
      <c r="G49" s="24">
        <v>22879</v>
      </c>
      <c r="H49" s="24">
        <v>18563</v>
      </c>
      <c r="I49" s="24">
        <v>23153</v>
      </c>
      <c r="J49" s="24">
        <v>22353</v>
      </c>
      <c r="K49" s="24">
        <v>18138</v>
      </c>
      <c r="L49" s="24">
        <v>21854</v>
      </c>
      <c r="M49" s="24">
        <v>19639</v>
      </c>
      <c r="N49" s="24">
        <v>16697</v>
      </c>
      <c r="O49" s="25">
        <f t="shared" si="21"/>
        <v>232650</v>
      </c>
    </row>
    <row r="50" spans="1:15" x14ac:dyDescent="0.3">
      <c r="A50" s="163"/>
      <c r="B50" s="46">
        <v>4</v>
      </c>
      <c r="C50" s="24">
        <v>10982</v>
      </c>
      <c r="D50" s="24">
        <v>11626</v>
      </c>
      <c r="E50" s="24">
        <v>18485</v>
      </c>
      <c r="F50" s="24">
        <v>19588</v>
      </c>
      <c r="G50" s="24">
        <v>19620</v>
      </c>
      <c r="H50" s="24">
        <v>19085</v>
      </c>
      <c r="I50" s="24">
        <v>19276</v>
      </c>
      <c r="J50" s="24">
        <v>18317</v>
      </c>
      <c r="K50" s="24">
        <v>18557</v>
      </c>
      <c r="L50" s="24">
        <v>20902</v>
      </c>
      <c r="M50" s="24">
        <v>19033</v>
      </c>
      <c r="N50" s="24">
        <v>19581</v>
      </c>
      <c r="O50" s="25">
        <f t="shared" si="21"/>
        <v>215052</v>
      </c>
    </row>
    <row r="51" spans="1:15" x14ac:dyDescent="0.3">
      <c r="A51" s="163"/>
      <c r="B51" s="46">
        <v>5</v>
      </c>
      <c r="C51" s="24">
        <v>687</v>
      </c>
      <c r="D51" s="24">
        <v>707</v>
      </c>
      <c r="E51" s="24">
        <v>1399</v>
      </c>
      <c r="F51" s="24">
        <v>1227</v>
      </c>
      <c r="G51" s="24">
        <v>1409</v>
      </c>
      <c r="H51" s="24">
        <v>1165</v>
      </c>
      <c r="I51" s="24">
        <v>1975</v>
      </c>
      <c r="J51" s="24">
        <v>4859</v>
      </c>
      <c r="K51" s="24">
        <v>3102</v>
      </c>
      <c r="L51" s="24">
        <v>3158</v>
      </c>
      <c r="M51" s="24">
        <v>2492</v>
      </c>
      <c r="N51" s="24">
        <v>2250</v>
      </c>
      <c r="O51" s="25">
        <f t="shared" si="21"/>
        <v>24430</v>
      </c>
    </row>
    <row r="52" spans="1:15" ht="15" thickBot="1" x14ac:dyDescent="0.35">
      <c r="A52" s="164" t="s">
        <v>23</v>
      </c>
      <c r="B52" s="165"/>
      <c r="C52" s="79">
        <f t="shared" ref="C52:O52" si="22">SUM(C47:C51)</f>
        <v>309998</v>
      </c>
      <c r="D52" s="79">
        <f t="shared" si="22"/>
        <v>271695</v>
      </c>
      <c r="E52" s="79">
        <f t="shared" si="22"/>
        <v>346759</v>
      </c>
      <c r="F52" s="79">
        <f t="shared" si="22"/>
        <v>333838</v>
      </c>
      <c r="G52" s="79">
        <f t="shared" si="22"/>
        <v>344976</v>
      </c>
      <c r="H52" s="79">
        <f t="shared" ref="H52:J52" si="23">SUM(H47:H51)</f>
        <v>346939</v>
      </c>
      <c r="I52" s="79">
        <f t="shared" si="23"/>
        <v>385829</v>
      </c>
      <c r="J52" s="79">
        <f t="shared" si="23"/>
        <v>386577</v>
      </c>
      <c r="K52" s="79">
        <f>SUM(K47:K51)</f>
        <v>344325</v>
      </c>
      <c r="L52" s="79">
        <f>SUM(L47:L51)</f>
        <v>350055</v>
      </c>
      <c r="M52" s="79">
        <f t="shared" si="22"/>
        <v>331110</v>
      </c>
      <c r="N52" s="79">
        <f t="shared" si="22"/>
        <v>379416</v>
      </c>
      <c r="O52" s="80">
        <f t="shared" si="22"/>
        <v>4131517</v>
      </c>
    </row>
    <row r="53" spans="1:15" x14ac:dyDescent="0.3">
      <c r="A53" s="140" t="s">
        <v>19</v>
      </c>
      <c r="B53" s="39">
        <v>1</v>
      </c>
      <c r="C53" s="26">
        <v>419529</v>
      </c>
      <c r="D53" s="26">
        <v>41032</v>
      </c>
      <c r="E53" s="26">
        <v>433224</v>
      </c>
      <c r="F53" s="26">
        <v>423229</v>
      </c>
      <c r="G53" s="26">
        <v>427328</v>
      </c>
      <c r="H53" s="26">
        <v>459694</v>
      </c>
      <c r="I53" s="26">
        <v>483252</v>
      </c>
      <c r="J53" s="26">
        <v>447437</v>
      </c>
      <c r="K53" s="26">
        <v>425066</v>
      </c>
      <c r="L53" s="26">
        <v>446373</v>
      </c>
      <c r="M53" s="26">
        <v>413815</v>
      </c>
      <c r="N53" s="26">
        <v>468936</v>
      </c>
      <c r="O53" s="62">
        <f>SUM(C53:N53)</f>
        <v>4888915</v>
      </c>
    </row>
    <row r="54" spans="1:15" x14ac:dyDescent="0.3">
      <c r="A54" s="141"/>
      <c r="B54" s="38">
        <v>2</v>
      </c>
      <c r="C54" s="27">
        <v>57254</v>
      </c>
      <c r="D54" s="27">
        <v>56070</v>
      </c>
      <c r="E54" s="27">
        <v>60278</v>
      </c>
      <c r="F54" s="27">
        <v>60890</v>
      </c>
      <c r="G54" s="27">
        <v>64266</v>
      </c>
      <c r="H54" s="27">
        <v>60747</v>
      </c>
      <c r="I54" s="27">
        <v>72597</v>
      </c>
      <c r="J54" s="27">
        <v>85084</v>
      </c>
      <c r="K54" s="27">
        <v>55486</v>
      </c>
      <c r="L54" s="27">
        <v>62376</v>
      </c>
      <c r="M54" s="27">
        <v>59788</v>
      </c>
      <c r="N54" s="27">
        <v>60937</v>
      </c>
      <c r="O54" s="28">
        <f t="shared" ref="O54:O57" si="24">SUM(C54:N54)</f>
        <v>755773</v>
      </c>
    </row>
    <row r="55" spans="1:15" x14ac:dyDescent="0.3">
      <c r="A55" s="141"/>
      <c r="B55" s="38">
        <v>3</v>
      </c>
      <c r="C55" s="27">
        <v>35656</v>
      </c>
      <c r="D55" s="27">
        <v>35950</v>
      </c>
      <c r="E55" s="27">
        <v>33287</v>
      </c>
      <c r="F55" s="27">
        <v>34462</v>
      </c>
      <c r="G55" s="27">
        <v>34753</v>
      </c>
      <c r="H55" s="27">
        <v>39384</v>
      </c>
      <c r="I55" s="27">
        <v>47438</v>
      </c>
      <c r="J55" s="27">
        <v>39828</v>
      </c>
      <c r="K55" s="27">
        <v>28204</v>
      </c>
      <c r="L55" s="27">
        <v>36149</v>
      </c>
      <c r="M55" s="27">
        <v>28970</v>
      </c>
      <c r="N55" s="27">
        <v>28681</v>
      </c>
      <c r="O55" s="28">
        <f t="shared" si="24"/>
        <v>422762</v>
      </c>
    </row>
    <row r="56" spans="1:15" x14ac:dyDescent="0.3">
      <c r="A56" s="141"/>
      <c r="B56" s="38">
        <v>4</v>
      </c>
      <c r="C56" s="27">
        <v>39556</v>
      </c>
      <c r="D56" s="27">
        <v>41648</v>
      </c>
      <c r="E56" s="27">
        <v>44961</v>
      </c>
      <c r="F56" s="27">
        <v>44658</v>
      </c>
      <c r="G56" s="27">
        <v>43345</v>
      </c>
      <c r="H56" s="27">
        <v>46290</v>
      </c>
      <c r="I56" s="27">
        <v>50557</v>
      </c>
      <c r="J56" s="27">
        <v>47974</v>
      </c>
      <c r="K56" s="27">
        <v>46097</v>
      </c>
      <c r="L56" s="27">
        <v>51586</v>
      </c>
      <c r="M56" s="27">
        <v>46720</v>
      </c>
      <c r="N56" s="27">
        <v>47775</v>
      </c>
      <c r="O56" s="28">
        <f t="shared" si="24"/>
        <v>551167</v>
      </c>
    </row>
    <row r="57" spans="1:15" x14ac:dyDescent="0.3">
      <c r="A57" s="141"/>
      <c r="B57" s="38">
        <v>5</v>
      </c>
      <c r="C57" s="27">
        <v>955</v>
      </c>
      <c r="D57" s="27">
        <v>974</v>
      </c>
      <c r="E57" s="27">
        <v>1028</v>
      </c>
      <c r="F57" s="27">
        <v>767</v>
      </c>
      <c r="G57" s="27">
        <v>878</v>
      </c>
      <c r="H57" s="27">
        <v>1201</v>
      </c>
      <c r="I57" s="27">
        <v>4086</v>
      </c>
      <c r="J57" s="27">
        <v>7843</v>
      </c>
      <c r="K57" s="27">
        <v>3522</v>
      </c>
      <c r="L57" s="27">
        <v>2953</v>
      </c>
      <c r="M57" s="27">
        <v>2040</v>
      </c>
      <c r="N57" s="27">
        <v>2047</v>
      </c>
      <c r="O57" s="28">
        <f t="shared" si="24"/>
        <v>28294</v>
      </c>
    </row>
    <row r="58" spans="1:15" ht="15" thickBot="1" x14ac:dyDescent="0.35">
      <c r="A58" s="166" t="s">
        <v>23</v>
      </c>
      <c r="B58" s="167"/>
      <c r="C58" s="81">
        <f t="shared" ref="C58:O58" si="25">SUM(C53:C57)</f>
        <v>552950</v>
      </c>
      <c r="D58" s="81">
        <f t="shared" si="25"/>
        <v>175674</v>
      </c>
      <c r="E58" s="81">
        <f t="shared" si="25"/>
        <v>572778</v>
      </c>
      <c r="F58" s="81">
        <f t="shared" si="25"/>
        <v>564006</v>
      </c>
      <c r="G58" s="81">
        <f t="shared" si="25"/>
        <v>570570</v>
      </c>
      <c r="H58" s="81">
        <f t="shared" ref="H58:I58" si="26">SUM(H53:H57)</f>
        <v>607316</v>
      </c>
      <c r="I58" s="81">
        <f t="shared" si="26"/>
        <v>657930</v>
      </c>
      <c r="J58" s="81">
        <f>SUM(J53:J57)</f>
        <v>628166</v>
      </c>
      <c r="K58" s="81">
        <f>SUM(K53:K57)</f>
        <v>558375</v>
      </c>
      <c r="L58" s="81">
        <f>SUM(L53:L57)</f>
        <v>599437</v>
      </c>
      <c r="M58" s="81">
        <f t="shared" si="25"/>
        <v>551333</v>
      </c>
      <c r="N58" s="81">
        <f t="shared" si="25"/>
        <v>608376</v>
      </c>
      <c r="O58" s="82">
        <f t="shared" si="25"/>
        <v>6646911</v>
      </c>
    </row>
    <row r="59" spans="1:15" x14ac:dyDescent="0.3">
      <c r="A59" s="168" t="s">
        <v>18</v>
      </c>
      <c r="B59" s="63">
        <v>1</v>
      </c>
      <c r="C59" s="29">
        <v>409349</v>
      </c>
      <c r="D59" s="29">
        <v>371666</v>
      </c>
      <c r="E59" s="29">
        <v>410427</v>
      </c>
      <c r="F59" s="29">
        <v>390463</v>
      </c>
      <c r="G59" s="29">
        <v>398512</v>
      </c>
      <c r="H59" s="29">
        <v>398011</v>
      </c>
      <c r="I59" s="29">
        <v>419038</v>
      </c>
      <c r="J59" s="29">
        <v>408826</v>
      </c>
      <c r="K59" s="29">
        <v>398086</v>
      </c>
      <c r="L59" s="29">
        <v>409199</v>
      </c>
      <c r="M59" s="29">
        <v>388505</v>
      </c>
      <c r="N59" s="29">
        <v>460469</v>
      </c>
      <c r="O59" s="64">
        <f>SUM(C59:N59)</f>
        <v>4862551</v>
      </c>
    </row>
    <row r="60" spans="1:15" x14ac:dyDescent="0.3">
      <c r="A60" s="169"/>
      <c r="B60" s="47">
        <v>2</v>
      </c>
      <c r="C60" s="30">
        <v>63781</v>
      </c>
      <c r="D60" s="30">
        <v>67501</v>
      </c>
      <c r="E60" s="30">
        <v>71436</v>
      </c>
      <c r="F60" s="30">
        <v>75595</v>
      </c>
      <c r="G60" s="30">
        <v>77909</v>
      </c>
      <c r="H60" s="30">
        <v>75309</v>
      </c>
      <c r="I60" s="30">
        <v>92204</v>
      </c>
      <c r="J60" s="30">
        <v>105315</v>
      </c>
      <c r="K60" s="30">
        <v>73226</v>
      </c>
      <c r="L60" s="30">
        <v>81869</v>
      </c>
      <c r="M60" s="30">
        <v>77012</v>
      </c>
      <c r="N60" s="30">
        <v>79488</v>
      </c>
      <c r="O60" s="31">
        <f t="shared" ref="O60:O63" si="27">SUM(C60:N60)</f>
        <v>940645</v>
      </c>
    </row>
    <row r="61" spans="1:15" x14ac:dyDescent="0.3">
      <c r="A61" s="169"/>
      <c r="B61" s="47">
        <v>3</v>
      </c>
      <c r="C61" s="30">
        <v>30561</v>
      </c>
      <c r="D61" s="30">
        <v>34539</v>
      </c>
      <c r="E61" s="30">
        <v>32397</v>
      </c>
      <c r="F61" s="30">
        <v>32292</v>
      </c>
      <c r="G61" s="30">
        <v>31972</v>
      </c>
      <c r="H61" s="30">
        <v>31693</v>
      </c>
      <c r="I61" s="30">
        <v>33201</v>
      </c>
      <c r="J61" s="30">
        <v>32184</v>
      </c>
      <c r="K61" s="30">
        <v>28083</v>
      </c>
      <c r="L61" s="30">
        <v>30164</v>
      </c>
      <c r="M61" s="30">
        <v>25728</v>
      </c>
      <c r="N61" s="30">
        <v>26175</v>
      </c>
      <c r="O61" s="31">
        <f t="shared" si="27"/>
        <v>368989</v>
      </c>
    </row>
    <row r="62" spans="1:15" x14ac:dyDescent="0.3">
      <c r="A62" s="169"/>
      <c r="B62" s="47">
        <v>4</v>
      </c>
      <c r="C62" s="30">
        <v>34363</v>
      </c>
      <c r="D62" s="30">
        <v>37585</v>
      </c>
      <c r="E62" s="30">
        <v>38100</v>
      </c>
      <c r="F62" s="30">
        <v>39880</v>
      </c>
      <c r="G62" s="30">
        <v>39678</v>
      </c>
      <c r="H62" s="30">
        <v>39675</v>
      </c>
      <c r="I62" s="30">
        <v>39043</v>
      </c>
      <c r="J62" s="30">
        <v>39567</v>
      </c>
      <c r="K62" s="30">
        <v>39143</v>
      </c>
      <c r="L62" s="30">
        <v>46197</v>
      </c>
      <c r="M62" s="30">
        <v>43948</v>
      </c>
      <c r="N62" s="30">
        <v>45687</v>
      </c>
      <c r="O62" s="31">
        <f t="shared" si="27"/>
        <v>482866</v>
      </c>
    </row>
    <row r="63" spans="1:15" x14ac:dyDescent="0.3">
      <c r="A63" s="169"/>
      <c r="B63" s="47">
        <v>5</v>
      </c>
      <c r="C63" s="30">
        <v>1923</v>
      </c>
      <c r="D63" s="30">
        <v>1488</v>
      </c>
      <c r="E63" s="30">
        <v>1632</v>
      </c>
      <c r="F63" s="30">
        <v>1549</v>
      </c>
      <c r="G63" s="30">
        <v>1389</v>
      </c>
      <c r="H63" s="30">
        <v>1375</v>
      </c>
      <c r="I63" s="30">
        <v>3349</v>
      </c>
      <c r="J63" s="30">
        <v>6012</v>
      </c>
      <c r="K63" s="30">
        <v>3408</v>
      </c>
      <c r="L63" s="30">
        <v>2993</v>
      </c>
      <c r="M63" s="30">
        <v>2307</v>
      </c>
      <c r="N63" s="30">
        <v>2048</v>
      </c>
      <c r="O63" s="31">
        <f t="shared" si="27"/>
        <v>29473</v>
      </c>
    </row>
    <row r="64" spans="1:15" ht="15" thickBot="1" x14ac:dyDescent="0.35">
      <c r="A64" s="170" t="s">
        <v>23</v>
      </c>
      <c r="B64" s="171"/>
      <c r="C64" s="83">
        <f t="shared" ref="C64:O64" si="28">SUM(C59:C63)</f>
        <v>539977</v>
      </c>
      <c r="D64" s="83">
        <f t="shared" si="28"/>
        <v>512779</v>
      </c>
      <c r="E64" s="83">
        <f t="shared" si="28"/>
        <v>553992</v>
      </c>
      <c r="F64" s="83">
        <f t="shared" si="28"/>
        <v>539779</v>
      </c>
      <c r="G64" s="83">
        <f t="shared" si="28"/>
        <v>549460</v>
      </c>
      <c r="H64" s="83">
        <f t="shared" ref="H64:J64" si="29">SUM(H59:H63)</f>
        <v>546063</v>
      </c>
      <c r="I64" s="83">
        <f t="shared" si="29"/>
        <v>586835</v>
      </c>
      <c r="J64" s="83">
        <f t="shared" si="29"/>
        <v>591904</v>
      </c>
      <c r="K64" s="83">
        <f>SUM(K59:K63)</f>
        <v>541946</v>
      </c>
      <c r="L64" s="83">
        <f>SUM(L59:L63)</f>
        <v>570422</v>
      </c>
      <c r="M64" s="83">
        <f t="shared" si="28"/>
        <v>537500</v>
      </c>
      <c r="N64" s="83">
        <f t="shared" si="28"/>
        <v>613867</v>
      </c>
      <c r="O64" s="84">
        <f t="shared" si="28"/>
        <v>6684524</v>
      </c>
    </row>
    <row r="65" spans="1:15" x14ac:dyDescent="0.3">
      <c r="A65" s="124" t="s">
        <v>20</v>
      </c>
      <c r="B65" s="65">
        <v>1</v>
      </c>
      <c r="C65" s="32">
        <v>304065</v>
      </c>
      <c r="D65" s="32">
        <v>272822</v>
      </c>
      <c r="E65" s="32">
        <v>306293</v>
      </c>
      <c r="F65" s="32">
        <v>287453</v>
      </c>
      <c r="G65" s="32">
        <v>293427</v>
      </c>
      <c r="H65" s="32">
        <v>296368</v>
      </c>
      <c r="I65" s="32">
        <v>315574</v>
      </c>
      <c r="J65" s="32">
        <v>309819</v>
      </c>
      <c r="K65" s="32">
        <v>294897</v>
      </c>
      <c r="L65" s="32">
        <v>299396</v>
      </c>
      <c r="M65" s="32">
        <v>281029</v>
      </c>
      <c r="N65" s="32">
        <v>338555</v>
      </c>
      <c r="O65" s="66">
        <f>SUM(C65:N65)</f>
        <v>3599698</v>
      </c>
    </row>
    <row r="66" spans="1:15" x14ac:dyDescent="0.3">
      <c r="A66" s="125"/>
      <c r="B66" s="48">
        <v>2</v>
      </c>
      <c r="C66" s="33">
        <v>36496</v>
      </c>
      <c r="D66" s="33">
        <v>38648</v>
      </c>
      <c r="E66" s="33">
        <v>41108</v>
      </c>
      <c r="F66" s="33">
        <v>43465</v>
      </c>
      <c r="G66" s="33">
        <v>44546</v>
      </c>
      <c r="H66" s="33">
        <v>44050</v>
      </c>
      <c r="I66" s="33">
        <v>54901</v>
      </c>
      <c r="J66" s="33">
        <v>62214</v>
      </c>
      <c r="K66" s="33">
        <v>42159</v>
      </c>
      <c r="L66" s="33">
        <v>47826</v>
      </c>
      <c r="M66" s="33">
        <v>45709</v>
      </c>
      <c r="N66" s="33">
        <v>47329</v>
      </c>
      <c r="O66" s="49">
        <f t="shared" ref="O66:O69" si="30">SUM(C66:N66)</f>
        <v>548451</v>
      </c>
    </row>
    <row r="67" spans="1:15" x14ac:dyDescent="0.3">
      <c r="A67" s="125"/>
      <c r="B67" s="48">
        <v>3</v>
      </c>
      <c r="C67" s="33">
        <v>17562</v>
      </c>
      <c r="D67" s="33">
        <v>18034</v>
      </c>
      <c r="E67" s="33">
        <v>18763</v>
      </c>
      <c r="F67" s="33">
        <v>18388</v>
      </c>
      <c r="G67" s="33">
        <v>18037</v>
      </c>
      <c r="H67" s="33">
        <v>17756</v>
      </c>
      <c r="I67" s="33">
        <v>18947</v>
      </c>
      <c r="J67" s="33">
        <v>15777</v>
      </c>
      <c r="K67" s="33">
        <v>12818</v>
      </c>
      <c r="L67" s="33">
        <v>14902</v>
      </c>
      <c r="M67" s="33">
        <v>13580</v>
      </c>
      <c r="N67" s="33">
        <v>13220</v>
      </c>
      <c r="O67" s="49">
        <f t="shared" si="30"/>
        <v>197784</v>
      </c>
    </row>
    <row r="68" spans="1:15" x14ac:dyDescent="0.3">
      <c r="A68" s="125"/>
      <c r="B68" s="48">
        <v>4</v>
      </c>
      <c r="C68" s="33">
        <v>25981</v>
      </c>
      <c r="D68" s="33">
        <v>29277</v>
      </c>
      <c r="E68" s="33">
        <v>30614</v>
      </c>
      <c r="F68" s="33">
        <v>32539</v>
      </c>
      <c r="G68" s="33">
        <v>32053</v>
      </c>
      <c r="H68" s="33">
        <v>33143</v>
      </c>
      <c r="I68" s="33">
        <v>32745</v>
      </c>
      <c r="J68" s="33">
        <v>33444</v>
      </c>
      <c r="K68" s="33">
        <v>33766</v>
      </c>
      <c r="L68" s="33">
        <v>40250</v>
      </c>
      <c r="M68" s="33">
        <v>37574</v>
      </c>
      <c r="N68" s="33">
        <v>39059</v>
      </c>
      <c r="O68" s="49">
        <f t="shared" si="30"/>
        <v>400445</v>
      </c>
    </row>
    <row r="69" spans="1:15" x14ac:dyDescent="0.3">
      <c r="A69" s="125"/>
      <c r="B69" s="48">
        <v>5</v>
      </c>
      <c r="C69" s="33">
        <v>503</v>
      </c>
      <c r="D69" s="33">
        <v>670</v>
      </c>
      <c r="E69" s="33">
        <v>763</v>
      </c>
      <c r="F69" s="33">
        <v>671</v>
      </c>
      <c r="G69" s="33">
        <v>509</v>
      </c>
      <c r="H69" s="33">
        <v>439</v>
      </c>
      <c r="I69" s="33">
        <v>2876</v>
      </c>
      <c r="J69" s="33">
        <v>6376</v>
      </c>
      <c r="K69" s="33">
        <v>2998</v>
      </c>
      <c r="L69" s="33">
        <v>2541</v>
      </c>
      <c r="M69" s="33">
        <v>1877</v>
      </c>
      <c r="N69" s="33">
        <v>1700</v>
      </c>
      <c r="O69" s="49">
        <f t="shared" si="30"/>
        <v>21923</v>
      </c>
    </row>
    <row r="70" spans="1:15" ht="15" thickBot="1" x14ac:dyDescent="0.35">
      <c r="A70" s="126" t="s">
        <v>23</v>
      </c>
      <c r="B70" s="127"/>
      <c r="C70" s="85">
        <f t="shared" ref="C70:O70" si="31">SUM(C65:C69)</f>
        <v>384607</v>
      </c>
      <c r="D70" s="85">
        <f t="shared" si="31"/>
        <v>359451</v>
      </c>
      <c r="E70" s="85">
        <f t="shared" si="31"/>
        <v>397541</v>
      </c>
      <c r="F70" s="85">
        <f t="shared" si="31"/>
        <v>382516</v>
      </c>
      <c r="G70" s="85">
        <f t="shared" si="31"/>
        <v>388572</v>
      </c>
      <c r="H70" s="85">
        <f t="shared" ref="H70:J70" si="32">SUM(H65:H69)</f>
        <v>391756</v>
      </c>
      <c r="I70" s="85">
        <f t="shared" si="32"/>
        <v>425043</v>
      </c>
      <c r="J70" s="85">
        <f t="shared" si="32"/>
        <v>427630</v>
      </c>
      <c r="K70" s="85">
        <f>SUM(K65:K69)</f>
        <v>386638</v>
      </c>
      <c r="L70" s="85">
        <f>SUM(L65:L69)</f>
        <v>404915</v>
      </c>
      <c r="M70" s="85">
        <f t="shared" si="31"/>
        <v>379769</v>
      </c>
      <c r="N70" s="85">
        <f t="shared" si="31"/>
        <v>439863</v>
      </c>
      <c r="O70" s="86">
        <f t="shared" si="31"/>
        <v>4768301</v>
      </c>
    </row>
    <row r="71" spans="1:15" x14ac:dyDescent="0.3">
      <c r="A71" s="162" t="s">
        <v>24</v>
      </c>
      <c r="B71" s="60">
        <v>1</v>
      </c>
      <c r="C71" s="23">
        <v>228951</v>
      </c>
      <c r="D71" s="23">
        <v>188252</v>
      </c>
      <c r="E71" s="23">
        <v>240480</v>
      </c>
      <c r="F71" s="23">
        <v>219007</v>
      </c>
      <c r="G71" s="23">
        <v>211856</v>
      </c>
      <c r="H71" s="23">
        <v>229227</v>
      </c>
      <c r="I71" s="23">
        <v>263850</v>
      </c>
      <c r="J71" s="23">
        <v>266781</v>
      </c>
      <c r="K71" s="23">
        <v>241696</v>
      </c>
      <c r="L71" s="23">
        <v>240129</v>
      </c>
      <c r="M71" s="23">
        <v>225240</v>
      </c>
      <c r="N71" s="23">
        <v>272701</v>
      </c>
      <c r="O71" s="61">
        <f>SUM(C71:N71)</f>
        <v>2828170</v>
      </c>
    </row>
    <row r="72" spans="1:15" x14ac:dyDescent="0.3">
      <c r="A72" s="163"/>
      <c r="B72" s="46">
        <v>2</v>
      </c>
      <c r="C72" s="24">
        <v>4135</v>
      </c>
      <c r="D72" s="24">
        <v>15285</v>
      </c>
      <c r="E72" s="24">
        <v>20206</v>
      </c>
      <c r="F72" s="24">
        <v>19583</v>
      </c>
      <c r="G72" s="24">
        <v>19707</v>
      </c>
      <c r="H72" s="24">
        <v>19184</v>
      </c>
      <c r="I72" s="24">
        <v>21885</v>
      </c>
      <c r="J72" s="24">
        <v>21774</v>
      </c>
      <c r="K72" s="24">
        <v>16640</v>
      </c>
      <c r="L72" s="24">
        <v>17764</v>
      </c>
      <c r="M72" s="24">
        <v>19597</v>
      </c>
      <c r="N72" s="24">
        <v>20834</v>
      </c>
      <c r="O72" s="25">
        <f t="shared" ref="O72:O75" si="33">SUM(C72:N72)</f>
        <v>216594</v>
      </c>
    </row>
    <row r="73" spans="1:15" x14ac:dyDescent="0.3">
      <c r="A73" s="163"/>
      <c r="B73" s="46">
        <v>3</v>
      </c>
      <c r="C73" s="24">
        <v>10470</v>
      </c>
      <c r="D73" s="24">
        <v>5490</v>
      </c>
      <c r="E73" s="24">
        <v>6519</v>
      </c>
      <c r="F73" s="24">
        <v>6456</v>
      </c>
      <c r="G73" s="24">
        <v>5984</v>
      </c>
      <c r="H73" s="24">
        <v>6201</v>
      </c>
      <c r="I73" s="24">
        <v>8001</v>
      </c>
      <c r="J73" s="24">
        <v>6901</v>
      </c>
      <c r="K73" s="24">
        <v>6439</v>
      </c>
      <c r="L73" s="24">
        <v>5917</v>
      </c>
      <c r="M73" s="24">
        <v>5014</v>
      </c>
      <c r="N73" s="24">
        <v>4598</v>
      </c>
      <c r="O73" s="25">
        <f t="shared" si="33"/>
        <v>77990</v>
      </c>
    </row>
    <row r="74" spans="1:15" x14ac:dyDescent="0.3">
      <c r="A74" s="163"/>
      <c r="B74" s="46">
        <v>4</v>
      </c>
      <c r="C74" s="24">
        <v>13040</v>
      </c>
      <c r="D74" s="24">
        <v>17843</v>
      </c>
      <c r="E74" s="24">
        <v>21185</v>
      </c>
      <c r="F74" s="24">
        <v>19594</v>
      </c>
      <c r="G74" s="24">
        <v>16647</v>
      </c>
      <c r="H74" s="24">
        <v>18017</v>
      </c>
      <c r="I74" s="24">
        <v>23390</v>
      </c>
      <c r="J74" s="24">
        <v>22528</v>
      </c>
      <c r="K74" s="24">
        <v>21949</v>
      </c>
      <c r="L74" s="24">
        <v>21004</v>
      </c>
      <c r="M74" s="24">
        <v>17063</v>
      </c>
      <c r="N74" s="24">
        <v>16045</v>
      </c>
      <c r="O74" s="25">
        <f t="shared" si="33"/>
        <v>228305</v>
      </c>
    </row>
    <row r="75" spans="1:15" x14ac:dyDescent="0.3">
      <c r="A75" s="163"/>
      <c r="B75" s="46">
        <v>5</v>
      </c>
      <c r="C75" s="24">
        <v>0</v>
      </c>
      <c r="D75" s="24">
        <v>641</v>
      </c>
      <c r="E75" s="24">
        <v>935</v>
      </c>
      <c r="F75" s="24">
        <v>811</v>
      </c>
      <c r="G75" s="24">
        <v>806</v>
      </c>
      <c r="H75" s="24">
        <v>793</v>
      </c>
      <c r="I75" s="24">
        <v>1374</v>
      </c>
      <c r="J75" s="24">
        <v>1605</v>
      </c>
      <c r="K75" s="24">
        <v>1114</v>
      </c>
      <c r="L75" s="24">
        <v>1031</v>
      </c>
      <c r="M75" s="24">
        <v>773</v>
      </c>
      <c r="N75" s="24">
        <v>735</v>
      </c>
      <c r="O75" s="25">
        <f t="shared" si="33"/>
        <v>10618</v>
      </c>
    </row>
    <row r="76" spans="1:15" ht="15" thickBot="1" x14ac:dyDescent="0.35">
      <c r="A76" s="172" t="s">
        <v>23</v>
      </c>
      <c r="B76" s="173"/>
      <c r="C76" s="87">
        <f t="shared" ref="C76:O76" si="34">SUM(C71:C75)</f>
        <v>256596</v>
      </c>
      <c r="D76" s="87">
        <f t="shared" si="34"/>
        <v>227511</v>
      </c>
      <c r="E76" s="87">
        <f t="shared" si="34"/>
        <v>289325</v>
      </c>
      <c r="F76" s="87">
        <f t="shared" si="34"/>
        <v>265451</v>
      </c>
      <c r="G76" s="87">
        <f t="shared" si="34"/>
        <v>255000</v>
      </c>
      <c r="H76" s="87">
        <f t="shared" ref="H76:J76" si="35">SUM(H71:H75)</f>
        <v>273422</v>
      </c>
      <c r="I76" s="87">
        <f t="shared" si="35"/>
        <v>318500</v>
      </c>
      <c r="J76" s="87">
        <f t="shared" si="35"/>
        <v>319589</v>
      </c>
      <c r="K76" s="87">
        <f t="shared" si="34"/>
        <v>287838</v>
      </c>
      <c r="L76" s="87">
        <f t="shared" si="34"/>
        <v>285845</v>
      </c>
      <c r="M76" s="87">
        <f t="shared" si="34"/>
        <v>267687</v>
      </c>
      <c r="N76" s="87">
        <f t="shared" si="34"/>
        <v>314913</v>
      </c>
      <c r="O76" s="88">
        <f t="shared" si="34"/>
        <v>3361677</v>
      </c>
    </row>
    <row r="77" spans="1:15" x14ac:dyDescent="0.3">
      <c r="A77" s="140" t="s">
        <v>25</v>
      </c>
      <c r="B77" s="39">
        <v>1</v>
      </c>
      <c r="C77" s="26">
        <v>205480</v>
      </c>
      <c r="D77" s="26">
        <v>171847</v>
      </c>
      <c r="E77" s="26">
        <v>246434</v>
      </c>
      <c r="F77" s="26">
        <v>208196</v>
      </c>
      <c r="G77" s="26">
        <v>197305</v>
      </c>
      <c r="H77" s="26">
        <v>210399</v>
      </c>
      <c r="I77" s="26">
        <v>227865</v>
      </c>
      <c r="J77" s="26">
        <v>238935</v>
      </c>
      <c r="K77" s="26">
        <v>207768</v>
      </c>
      <c r="L77" s="26">
        <v>202557</v>
      </c>
      <c r="M77" s="26">
        <v>193492</v>
      </c>
      <c r="N77" s="26">
        <v>238499</v>
      </c>
      <c r="O77" s="62">
        <f>SUM(C77:N77)</f>
        <v>2548777</v>
      </c>
    </row>
    <row r="78" spans="1:15" x14ac:dyDescent="0.3">
      <c r="A78" s="141"/>
      <c r="B78" s="38">
        <v>2</v>
      </c>
      <c r="C78" s="27">
        <v>2623</v>
      </c>
      <c r="D78" s="27">
        <v>11584</v>
      </c>
      <c r="E78" s="27">
        <v>15344</v>
      </c>
      <c r="F78" s="27">
        <v>15121</v>
      </c>
      <c r="G78" s="27">
        <v>14153</v>
      </c>
      <c r="H78" s="27">
        <v>15071</v>
      </c>
      <c r="I78" s="27">
        <v>15803</v>
      </c>
      <c r="J78" s="27">
        <v>16613</v>
      </c>
      <c r="K78" s="27">
        <v>14556</v>
      </c>
      <c r="L78" s="27">
        <v>15700</v>
      </c>
      <c r="M78" s="27">
        <v>15215</v>
      </c>
      <c r="N78" s="27">
        <v>15549</v>
      </c>
      <c r="O78" s="28">
        <f t="shared" ref="O78:O81" si="36">SUM(C78:N78)</f>
        <v>167332</v>
      </c>
    </row>
    <row r="79" spans="1:15" x14ac:dyDescent="0.3">
      <c r="A79" s="141"/>
      <c r="B79" s="38">
        <v>3</v>
      </c>
      <c r="C79" s="27">
        <v>9506</v>
      </c>
      <c r="D79" s="27">
        <v>2450</v>
      </c>
      <c r="E79" s="27">
        <v>2660</v>
      </c>
      <c r="F79" s="27">
        <v>2590</v>
      </c>
      <c r="G79" s="27">
        <v>2168</v>
      </c>
      <c r="H79" s="27">
        <v>2270</v>
      </c>
      <c r="I79" s="27">
        <v>2623</v>
      </c>
      <c r="J79" s="27">
        <v>2466</v>
      </c>
      <c r="K79" s="27">
        <v>2111</v>
      </c>
      <c r="L79" s="27">
        <v>2370</v>
      </c>
      <c r="M79" s="27">
        <v>2388</v>
      </c>
      <c r="N79" s="27">
        <v>2192</v>
      </c>
      <c r="O79" s="28">
        <f t="shared" si="36"/>
        <v>35794</v>
      </c>
    </row>
    <row r="80" spans="1:15" x14ac:dyDescent="0.3">
      <c r="A80" s="141"/>
      <c r="B80" s="38">
        <v>4</v>
      </c>
      <c r="C80" s="27">
        <v>3837</v>
      </c>
      <c r="D80" s="27">
        <v>2312</v>
      </c>
      <c r="E80" s="27">
        <v>2861</v>
      </c>
      <c r="F80" s="27">
        <v>2849</v>
      </c>
      <c r="G80" s="27">
        <v>3214</v>
      </c>
      <c r="H80" s="27">
        <v>3079</v>
      </c>
      <c r="I80" s="27">
        <v>3193</v>
      </c>
      <c r="J80" s="27">
        <v>3409</v>
      </c>
      <c r="K80" s="27">
        <v>3051</v>
      </c>
      <c r="L80" s="27">
        <v>3479</v>
      </c>
      <c r="M80" s="27">
        <v>3194</v>
      </c>
      <c r="N80" s="27">
        <v>3431</v>
      </c>
      <c r="O80" s="28">
        <f t="shared" si="36"/>
        <v>37909</v>
      </c>
    </row>
    <row r="81" spans="1:15" x14ac:dyDescent="0.3">
      <c r="A81" s="141"/>
      <c r="B81" s="38">
        <v>5</v>
      </c>
      <c r="C81" s="27">
        <v>0</v>
      </c>
      <c r="D81" s="27">
        <v>26</v>
      </c>
      <c r="E81" s="27">
        <v>50</v>
      </c>
      <c r="F81" s="27">
        <v>12</v>
      </c>
      <c r="G81" s="27">
        <v>24</v>
      </c>
      <c r="H81" s="27">
        <v>43</v>
      </c>
      <c r="I81" s="27">
        <v>156</v>
      </c>
      <c r="J81" s="27">
        <v>309</v>
      </c>
      <c r="K81" s="27">
        <v>106</v>
      </c>
      <c r="L81" s="27">
        <v>75</v>
      </c>
      <c r="M81" s="27">
        <v>56</v>
      </c>
      <c r="N81" s="27">
        <v>55</v>
      </c>
      <c r="O81" s="28">
        <f t="shared" si="36"/>
        <v>912</v>
      </c>
    </row>
    <row r="82" spans="1:15" ht="15" thickBot="1" x14ac:dyDescent="0.35">
      <c r="A82" s="166" t="s">
        <v>23</v>
      </c>
      <c r="B82" s="167"/>
      <c r="C82" s="81">
        <f t="shared" ref="C82:O82" si="37">SUM(C77:C81)</f>
        <v>221446</v>
      </c>
      <c r="D82" s="81">
        <f t="shared" si="37"/>
        <v>188219</v>
      </c>
      <c r="E82" s="81">
        <f t="shared" si="37"/>
        <v>267349</v>
      </c>
      <c r="F82" s="81">
        <f t="shared" si="37"/>
        <v>228768</v>
      </c>
      <c r="G82" s="81">
        <f t="shared" si="37"/>
        <v>216864</v>
      </c>
      <c r="H82" s="81">
        <f t="shared" ref="H82:J82" si="38">SUM(H77:H81)</f>
        <v>230862</v>
      </c>
      <c r="I82" s="81">
        <f t="shared" si="38"/>
        <v>249640</v>
      </c>
      <c r="J82" s="81">
        <f t="shared" si="38"/>
        <v>261732</v>
      </c>
      <c r="K82" s="81">
        <f t="shared" si="37"/>
        <v>227592</v>
      </c>
      <c r="L82" s="81">
        <f t="shared" si="37"/>
        <v>224181</v>
      </c>
      <c r="M82" s="81">
        <f t="shared" si="37"/>
        <v>214345</v>
      </c>
      <c r="N82" s="81">
        <f t="shared" si="37"/>
        <v>259726</v>
      </c>
      <c r="O82" s="82">
        <f t="shared" si="37"/>
        <v>2790724</v>
      </c>
    </row>
    <row r="83" spans="1:15" x14ac:dyDescent="0.3">
      <c r="A83" s="168" t="s">
        <v>26</v>
      </c>
      <c r="B83" s="63">
        <v>1</v>
      </c>
      <c r="C83" s="29">
        <v>144298</v>
      </c>
      <c r="D83" s="29">
        <v>84910</v>
      </c>
      <c r="E83" s="29">
        <v>152021</v>
      </c>
      <c r="F83" s="29">
        <v>125720</v>
      </c>
      <c r="G83" s="29">
        <v>114741</v>
      </c>
      <c r="H83" s="29">
        <v>124583</v>
      </c>
      <c r="I83" s="29">
        <v>139468</v>
      </c>
      <c r="J83" s="29">
        <v>146311</v>
      </c>
      <c r="K83" s="29">
        <v>122219</v>
      </c>
      <c r="L83" s="29">
        <v>118419</v>
      </c>
      <c r="M83" s="29">
        <v>115482</v>
      </c>
      <c r="N83" s="29">
        <v>139867</v>
      </c>
      <c r="O83" s="64">
        <f>SUM(C83:N83)</f>
        <v>1528039</v>
      </c>
    </row>
    <row r="84" spans="1:15" x14ac:dyDescent="0.3">
      <c r="A84" s="169"/>
      <c r="B84" s="47">
        <v>2</v>
      </c>
      <c r="C84" s="30">
        <v>2430</v>
      </c>
      <c r="D84" s="30">
        <v>7254</v>
      </c>
      <c r="E84" s="30">
        <v>11875</v>
      </c>
      <c r="F84" s="30">
        <v>11747</v>
      </c>
      <c r="G84" s="30">
        <v>10823</v>
      </c>
      <c r="H84" s="30">
        <v>11588</v>
      </c>
      <c r="I84" s="30">
        <v>11892</v>
      </c>
      <c r="J84" s="30">
        <v>12237</v>
      </c>
      <c r="K84" s="30">
        <v>10633</v>
      </c>
      <c r="L84" s="30">
        <v>11222</v>
      </c>
      <c r="M84" s="30">
        <v>10708</v>
      </c>
      <c r="N84" s="30">
        <v>10668</v>
      </c>
      <c r="O84" s="31">
        <f t="shared" ref="O84:O87" si="39">SUM(C84:N84)</f>
        <v>123077</v>
      </c>
    </row>
    <row r="85" spans="1:15" x14ac:dyDescent="0.3">
      <c r="A85" s="169"/>
      <c r="B85" s="47">
        <v>3</v>
      </c>
      <c r="C85" s="30">
        <v>8489</v>
      </c>
      <c r="D85" s="30">
        <v>1156</v>
      </c>
      <c r="E85" s="30">
        <v>1687</v>
      </c>
      <c r="F85" s="30">
        <v>1535</v>
      </c>
      <c r="G85" s="30">
        <v>1441</v>
      </c>
      <c r="H85" s="30">
        <v>1456</v>
      </c>
      <c r="I85" s="30">
        <v>1374</v>
      </c>
      <c r="J85" s="30">
        <v>1317</v>
      </c>
      <c r="K85" s="30">
        <v>1145</v>
      </c>
      <c r="L85" s="30">
        <v>1501</v>
      </c>
      <c r="M85" s="30">
        <v>1308</v>
      </c>
      <c r="N85" s="30">
        <v>1389</v>
      </c>
      <c r="O85" s="31">
        <f t="shared" si="39"/>
        <v>23798</v>
      </c>
    </row>
    <row r="86" spans="1:15" x14ac:dyDescent="0.3">
      <c r="A86" s="169"/>
      <c r="B86" s="47">
        <v>4</v>
      </c>
      <c r="C86" s="30">
        <v>3171</v>
      </c>
      <c r="D86" s="30">
        <v>1458</v>
      </c>
      <c r="E86" s="30">
        <v>2110</v>
      </c>
      <c r="F86" s="30">
        <v>2121</v>
      </c>
      <c r="G86" s="30">
        <v>2272</v>
      </c>
      <c r="H86" s="30">
        <v>2134</v>
      </c>
      <c r="I86" s="30">
        <v>2337</v>
      </c>
      <c r="J86" s="30">
        <v>2365</v>
      </c>
      <c r="K86" s="30">
        <v>2081</v>
      </c>
      <c r="L86" s="30">
        <v>2312</v>
      </c>
      <c r="M86" s="30">
        <v>2090</v>
      </c>
      <c r="N86" s="30">
        <v>2392</v>
      </c>
      <c r="O86" s="31">
        <f t="shared" si="39"/>
        <v>26843</v>
      </c>
    </row>
    <row r="87" spans="1:15" x14ac:dyDescent="0.3">
      <c r="A87" s="169"/>
      <c r="B87" s="47">
        <v>5</v>
      </c>
      <c r="C87" s="30">
        <v>0</v>
      </c>
      <c r="D87" s="30">
        <v>5</v>
      </c>
      <c r="E87" s="30">
        <v>15</v>
      </c>
      <c r="F87" s="30">
        <v>14</v>
      </c>
      <c r="G87" s="30">
        <v>25</v>
      </c>
      <c r="H87" s="30">
        <v>42</v>
      </c>
      <c r="I87" s="30">
        <v>98</v>
      </c>
      <c r="J87" s="30">
        <v>133</v>
      </c>
      <c r="K87" s="30">
        <v>73</v>
      </c>
      <c r="L87" s="30">
        <v>83</v>
      </c>
      <c r="M87" s="30">
        <v>103</v>
      </c>
      <c r="N87" s="30">
        <v>98</v>
      </c>
      <c r="O87" s="31">
        <f t="shared" si="39"/>
        <v>689</v>
      </c>
    </row>
    <row r="88" spans="1:15" ht="15" thickBot="1" x14ac:dyDescent="0.35">
      <c r="A88" s="170" t="s">
        <v>23</v>
      </c>
      <c r="B88" s="171"/>
      <c r="C88" s="83">
        <f t="shared" ref="C88:O88" si="40">SUM(C83:C87)</f>
        <v>158388</v>
      </c>
      <c r="D88" s="83">
        <f t="shared" si="40"/>
        <v>94783</v>
      </c>
      <c r="E88" s="83">
        <f t="shared" si="40"/>
        <v>167708</v>
      </c>
      <c r="F88" s="83">
        <f t="shared" si="40"/>
        <v>141137</v>
      </c>
      <c r="G88" s="83">
        <f t="shared" si="40"/>
        <v>129302</v>
      </c>
      <c r="H88" s="83">
        <f t="shared" ref="H88:J88" si="41">SUM(H83:H87)</f>
        <v>139803</v>
      </c>
      <c r="I88" s="83">
        <f t="shared" si="41"/>
        <v>155169</v>
      </c>
      <c r="J88" s="83">
        <f t="shared" si="41"/>
        <v>162363</v>
      </c>
      <c r="K88" s="83">
        <f t="shared" si="40"/>
        <v>136151</v>
      </c>
      <c r="L88" s="83">
        <f t="shared" si="40"/>
        <v>133537</v>
      </c>
      <c r="M88" s="83">
        <f t="shared" si="40"/>
        <v>129691</v>
      </c>
      <c r="N88" s="83">
        <f t="shared" si="40"/>
        <v>154414</v>
      </c>
      <c r="O88" s="84">
        <f t="shared" si="40"/>
        <v>1702446</v>
      </c>
    </row>
    <row r="89" spans="1:15" x14ac:dyDescent="0.3">
      <c r="A89" s="124" t="s">
        <v>27</v>
      </c>
      <c r="B89" s="65">
        <v>1</v>
      </c>
      <c r="C89" s="32">
        <v>47762</v>
      </c>
      <c r="D89" s="32">
        <v>33460</v>
      </c>
      <c r="E89" s="32">
        <v>58226</v>
      </c>
      <c r="F89" s="32">
        <v>44145</v>
      </c>
      <c r="G89" s="32">
        <v>37096</v>
      </c>
      <c r="H89" s="32">
        <v>45784</v>
      </c>
      <c r="I89" s="32">
        <v>53410</v>
      </c>
      <c r="J89" s="32">
        <v>57792</v>
      </c>
      <c r="K89" s="32">
        <v>43277</v>
      </c>
      <c r="L89" s="32">
        <v>40119</v>
      </c>
      <c r="M89" s="32">
        <v>38993</v>
      </c>
      <c r="N89" s="32">
        <v>45508</v>
      </c>
      <c r="O89" s="66">
        <f>SUM(C89:N89)</f>
        <v>545572</v>
      </c>
    </row>
    <row r="90" spans="1:15" x14ac:dyDescent="0.3">
      <c r="A90" s="125"/>
      <c r="B90" s="48">
        <v>2</v>
      </c>
      <c r="C90" s="33">
        <v>254</v>
      </c>
      <c r="D90" s="33">
        <v>1815</v>
      </c>
      <c r="E90" s="33">
        <v>2959</v>
      </c>
      <c r="F90" s="33">
        <v>2695</v>
      </c>
      <c r="G90" s="33">
        <v>2457</v>
      </c>
      <c r="H90" s="33">
        <v>2588</v>
      </c>
      <c r="I90" s="33">
        <v>2927</v>
      </c>
      <c r="J90" s="33">
        <v>3126</v>
      </c>
      <c r="K90" s="33">
        <v>2535</v>
      </c>
      <c r="L90" s="33">
        <v>2757</v>
      </c>
      <c r="M90" s="33">
        <v>2784</v>
      </c>
      <c r="N90" s="33">
        <v>3223</v>
      </c>
      <c r="O90" s="49">
        <f t="shared" ref="O90:O93" si="42">SUM(C90:N90)</f>
        <v>30120</v>
      </c>
    </row>
    <row r="91" spans="1:15" x14ac:dyDescent="0.3">
      <c r="A91" s="125"/>
      <c r="B91" s="48">
        <v>3</v>
      </c>
      <c r="C91" s="33">
        <v>1954</v>
      </c>
      <c r="D91" s="33">
        <v>958</v>
      </c>
      <c r="E91" s="33">
        <v>1215</v>
      </c>
      <c r="F91" s="33">
        <v>875</v>
      </c>
      <c r="G91" s="33">
        <v>894</v>
      </c>
      <c r="H91" s="33">
        <v>829</v>
      </c>
      <c r="I91" s="33">
        <v>979</v>
      </c>
      <c r="J91" s="33">
        <v>826</v>
      </c>
      <c r="K91" s="33">
        <v>670</v>
      </c>
      <c r="L91" s="33">
        <v>710</v>
      </c>
      <c r="M91" s="33">
        <v>727</v>
      </c>
      <c r="N91" s="33">
        <v>841</v>
      </c>
      <c r="O91" s="49">
        <f t="shared" si="42"/>
        <v>11478</v>
      </c>
    </row>
    <row r="92" spans="1:15" x14ac:dyDescent="0.3">
      <c r="A92" s="125"/>
      <c r="B92" s="48">
        <v>4</v>
      </c>
      <c r="C92" s="33">
        <v>1270</v>
      </c>
      <c r="D92" s="33">
        <v>230</v>
      </c>
      <c r="E92" s="33">
        <v>405</v>
      </c>
      <c r="F92" s="33">
        <v>536</v>
      </c>
      <c r="G92" s="33">
        <v>654</v>
      </c>
      <c r="H92" s="33">
        <v>598</v>
      </c>
      <c r="I92" s="33">
        <v>671</v>
      </c>
      <c r="J92" s="33">
        <v>540</v>
      </c>
      <c r="K92" s="33">
        <v>570</v>
      </c>
      <c r="L92" s="33">
        <v>683</v>
      </c>
      <c r="M92" s="33">
        <v>468</v>
      </c>
      <c r="N92" s="33">
        <v>485</v>
      </c>
      <c r="O92" s="49">
        <f t="shared" si="42"/>
        <v>7110</v>
      </c>
    </row>
    <row r="93" spans="1:15" x14ac:dyDescent="0.3">
      <c r="A93" s="125"/>
      <c r="B93" s="48">
        <v>5</v>
      </c>
      <c r="C93" s="33">
        <v>0</v>
      </c>
      <c r="D93" s="33">
        <v>3</v>
      </c>
      <c r="E93" s="33">
        <v>3</v>
      </c>
      <c r="F93" s="33">
        <v>0</v>
      </c>
      <c r="G93" s="33">
        <v>1</v>
      </c>
      <c r="H93" s="33">
        <v>2</v>
      </c>
      <c r="I93" s="33">
        <v>3</v>
      </c>
      <c r="J93" s="33">
        <v>6</v>
      </c>
      <c r="K93" s="33">
        <v>1</v>
      </c>
      <c r="L93" s="33">
        <v>4</v>
      </c>
      <c r="M93" s="33">
        <v>1</v>
      </c>
      <c r="N93" s="33">
        <v>1</v>
      </c>
      <c r="O93" s="49">
        <f t="shared" si="42"/>
        <v>25</v>
      </c>
    </row>
    <row r="94" spans="1:15" ht="15" thickBot="1" x14ac:dyDescent="0.35">
      <c r="A94" s="126" t="s">
        <v>23</v>
      </c>
      <c r="B94" s="127"/>
      <c r="C94" s="85">
        <f t="shared" ref="C94:O94" si="43">SUM(C89:C93)</f>
        <v>51240</v>
      </c>
      <c r="D94" s="85">
        <f t="shared" si="43"/>
        <v>36466</v>
      </c>
      <c r="E94" s="85">
        <f t="shared" si="43"/>
        <v>62808</v>
      </c>
      <c r="F94" s="85">
        <f t="shared" si="43"/>
        <v>48251</v>
      </c>
      <c r="G94" s="85">
        <f t="shared" si="43"/>
        <v>41102</v>
      </c>
      <c r="H94" s="85">
        <f t="shared" ref="H94:J94" si="44">SUM(H89:H93)</f>
        <v>49801</v>
      </c>
      <c r="I94" s="85">
        <f t="shared" si="44"/>
        <v>57990</v>
      </c>
      <c r="J94" s="85">
        <f t="shared" si="44"/>
        <v>62290</v>
      </c>
      <c r="K94" s="89">
        <f t="shared" si="43"/>
        <v>47053</v>
      </c>
      <c r="L94" s="89">
        <f t="shared" si="43"/>
        <v>44273</v>
      </c>
      <c r="M94" s="85">
        <f t="shared" si="43"/>
        <v>42973</v>
      </c>
      <c r="N94" s="85">
        <f t="shared" si="43"/>
        <v>50058</v>
      </c>
      <c r="O94" s="86">
        <f t="shared" si="43"/>
        <v>594305</v>
      </c>
    </row>
    <row r="95" spans="1:15" x14ac:dyDescent="0.3">
      <c r="A95" s="124" t="s">
        <v>32</v>
      </c>
      <c r="B95" s="65">
        <v>1</v>
      </c>
      <c r="C95" s="32">
        <v>151642</v>
      </c>
      <c r="D95" s="32">
        <v>111145</v>
      </c>
      <c r="E95" s="32">
        <v>158744</v>
      </c>
      <c r="F95" s="32">
        <v>128054</v>
      </c>
      <c r="G95" s="32">
        <v>120098</v>
      </c>
      <c r="H95" s="32">
        <v>118704</v>
      </c>
      <c r="I95" s="32">
        <v>131607</v>
      </c>
      <c r="J95" s="32">
        <v>139052</v>
      </c>
      <c r="K95" s="32">
        <v>117092</v>
      </c>
      <c r="L95" s="32">
        <v>114365</v>
      </c>
      <c r="M95" s="32">
        <v>115428</v>
      </c>
      <c r="N95" s="32">
        <v>149230</v>
      </c>
      <c r="O95" s="66">
        <f>SUM(C95:N95)</f>
        <v>1555161</v>
      </c>
    </row>
    <row r="96" spans="1:15" x14ac:dyDescent="0.3">
      <c r="A96" s="125"/>
      <c r="B96" s="48">
        <v>2</v>
      </c>
      <c r="C96" s="33">
        <v>28566</v>
      </c>
      <c r="D96" s="33">
        <v>25984</v>
      </c>
      <c r="E96" s="33">
        <v>34166</v>
      </c>
      <c r="F96" s="33">
        <v>29382</v>
      </c>
      <c r="G96" s="33">
        <v>29078</v>
      </c>
      <c r="H96" s="33">
        <v>28686</v>
      </c>
      <c r="I96" s="33">
        <v>29631</v>
      </c>
      <c r="J96" s="33">
        <v>30731</v>
      </c>
      <c r="K96" s="33">
        <v>26531</v>
      </c>
      <c r="L96" s="33">
        <v>28845</v>
      </c>
      <c r="M96" s="33">
        <v>28604</v>
      </c>
      <c r="N96" s="33">
        <v>33019</v>
      </c>
      <c r="O96" s="49">
        <f t="shared" ref="O96:O99" si="45">SUM(C96:N96)</f>
        <v>353223</v>
      </c>
    </row>
    <row r="97" spans="1:15" x14ac:dyDescent="0.3">
      <c r="A97" s="125"/>
      <c r="B97" s="48">
        <v>3</v>
      </c>
      <c r="C97" s="33">
        <v>3771</v>
      </c>
      <c r="D97" s="33">
        <v>2646</v>
      </c>
      <c r="E97" s="33">
        <v>3615</v>
      </c>
      <c r="F97" s="33">
        <v>2827</v>
      </c>
      <c r="G97" s="33">
        <v>2723</v>
      </c>
      <c r="H97" s="33">
        <v>3094</v>
      </c>
      <c r="I97" s="33">
        <v>3090</v>
      </c>
      <c r="J97" s="33">
        <v>3416</v>
      </c>
      <c r="K97" s="33">
        <v>2627</v>
      </c>
      <c r="L97" s="33">
        <v>3058</v>
      </c>
      <c r="M97" s="33">
        <v>3500</v>
      </c>
      <c r="N97" s="33">
        <v>4123</v>
      </c>
      <c r="O97" s="49">
        <f t="shared" si="45"/>
        <v>38490</v>
      </c>
    </row>
    <row r="98" spans="1:15" x14ac:dyDescent="0.3">
      <c r="A98" s="125"/>
      <c r="B98" s="48">
        <v>4</v>
      </c>
      <c r="C98" s="33">
        <v>5717</v>
      </c>
      <c r="D98" s="33">
        <v>6569</v>
      </c>
      <c r="E98" s="33">
        <v>8160</v>
      </c>
      <c r="F98" s="33">
        <v>7411</v>
      </c>
      <c r="G98" s="33">
        <v>7252</v>
      </c>
      <c r="H98" s="33">
        <v>7383</v>
      </c>
      <c r="I98" s="33">
        <v>6990</v>
      </c>
      <c r="J98" s="33">
        <v>6429</v>
      </c>
      <c r="K98" s="33">
        <v>5829</v>
      </c>
      <c r="L98" s="33">
        <v>8668</v>
      </c>
      <c r="M98" s="33">
        <v>9890</v>
      </c>
      <c r="N98" s="33">
        <v>9830</v>
      </c>
      <c r="O98" s="49">
        <f t="shared" si="45"/>
        <v>90128</v>
      </c>
    </row>
    <row r="99" spans="1:15" x14ac:dyDescent="0.3">
      <c r="A99" s="125"/>
      <c r="B99" s="48">
        <v>5</v>
      </c>
      <c r="C99" s="33">
        <v>267</v>
      </c>
      <c r="D99" s="33">
        <v>341</v>
      </c>
      <c r="E99" s="33">
        <v>450</v>
      </c>
      <c r="F99" s="33">
        <v>364</v>
      </c>
      <c r="G99" s="33">
        <v>369</v>
      </c>
      <c r="H99" s="33">
        <v>312</v>
      </c>
      <c r="I99" s="33">
        <v>525</v>
      </c>
      <c r="J99" s="33">
        <v>724</v>
      </c>
      <c r="K99" s="33">
        <v>467</v>
      </c>
      <c r="L99" s="33">
        <v>422</v>
      </c>
      <c r="M99" s="33">
        <v>442</v>
      </c>
      <c r="N99" s="33">
        <v>531</v>
      </c>
      <c r="O99" s="49">
        <f t="shared" si="45"/>
        <v>5214</v>
      </c>
    </row>
    <row r="100" spans="1:15" ht="15" thickBot="1" x14ac:dyDescent="0.35">
      <c r="A100" s="126" t="s">
        <v>23</v>
      </c>
      <c r="B100" s="127"/>
      <c r="C100" s="85">
        <f t="shared" ref="C100:O100" si="46">SUM(C95:C99)</f>
        <v>189963</v>
      </c>
      <c r="D100" s="85">
        <f t="shared" si="46"/>
        <v>146685</v>
      </c>
      <c r="E100" s="85">
        <f t="shared" si="46"/>
        <v>205135</v>
      </c>
      <c r="F100" s="85">
        <f t="shared" si="46"/>
        <v>168038</v>
      </c>
      <c r="G100" s="85">
        <f t="shared" si="46"/>
        <v>159520</v>
      </c>
      <c r="H100" s="85">
        <f t="shared" si="46"/>
        <v>158179</v>
      </c>
      <c r="I100" s="85">
        <f t="shared" si="46"/>
        <v>171843</v>
      </c>
      <c r="J100" s="85">
        <f t="shared" si="46"/>
        <v>180352</v>
      </c>
      <c r="K100" s="89">
        <f t="shared" si="46"/>
        <v>152546</v>
      </c>
      <c r="L100" s="89">
        <f t="shared" si="46"/>
        <v>155358</v>
      </c>
      <c r="M100" s="85">
        <f t="shared" si="46"/>
        <v>157864</v>
      </c>
      <c r="N100" s="85">
        <f t="shared" si="46"/>
        <v>196733</v>
      </c>
      <c r="O100" s="86">
        <f t="shared" si="46"/>
        <v>2042216</v>
      </c>
    </row>
    <row r="101" spans="1:15" x14ac:dyDescent="0.3">
      <c r="A101" s="92"/>
      <c r="B101" s="92">
        <v>2024</v>
      </c>
      <c r="C101" s="93">
        <f>C10+C16+C22+C28+C34+C40+C46+C52+C58+C64+C70+C76+C82+C88+C94+C100</f>
        <v>6930840</v>
      </c>
      <c r="D101" s="93">
        <f t="shared" ref="D101:O101" si="47">D10+D16+D22+D28+D34+D40+D46+D52+D58+D64+D70+D76+D82+D88+D94+D100</f>
        <v>5862051</v>
      </c>
      <c r="E101" s="93">
        <f t="shared" si="47"/>
        <v>7127366</v>
      </c>
      <c r="F101" s="93">
        <f t="shared" si="47"/>
        <v>6769447</v>
      </c>
      <c r="G101" s="93">
        <f t="shared" si="47"/>
        <v>6790972</v>
      </c>
      <c r="H101" s="93">
        <f t="shared" si="47"/>
        <v>6892330</v>
      </c>
      <c r="I101" s="93">
        <f t="shared" si="47"/>
        <v>7454263</v>
      </c>
      <c r="J101" s="93">
        <f t="shared" si="47"/>
        <v>7548899</v>
      </c>
      <c r="K101" s="93">
        <f t="shared" si="47"/>
        <v>6654681</v>
      </c>
      <c r="L101" s="93">
        <f t="shared" si="47"/>
        <v>7001182</v>
      </c>
      <c r="M101" s="93">
        <f t="shared" si="47"/>
        <v>6648299</v>
      </c>
      <c r="N101" s="93">
        <f t="shared" si="47"/>
        <v>7551798</v>
      </c>
      <c r="O101" s="93">
        <f t="shared" si="47"/>
        <v>83232128</v>
      </c>
    </row>
  </sheetData>
  <mergeCells count="34">
    <mergeCell ref="A89:A93"/>
    <mergeCell ref="A94:B94"/>
    <mergeCell ref="A71:A75"/>
    <mergeCell ref="A76:B76"/>
    <mergeCell ref="A77:A81"/>
    <mergeCell ref="A82:B82"/>
    <mergeCell ref="A83:A87"/>
    <mergeCell ref="A88:B88"/>
    <mergeCell ref="A53:A57"/>
    <mergeCell ref="A58:B58"/>
    <mergeCell ref="A59:A63"/>
    <mergeCell ref="A64:B64"/>
    <mergeCell ref="A65:A69"/>
    <mergeCell ref="A40:B40"/>
    <mergeCell ref="A41:A45"/>
    <mergeCell ref="A46:B46"/>
    <mergeCell ref="A47:A51"/>
    <mergeCell ref="A52:B52"/>
    <mergeCell ref="A95:A99"/>
    <mergeCell ref="A100:B100"/>
    <mergeCell ref="A34:B34"/>
    <mergeCell ref="C1:N1"/>
    <mergeCell ref="C3:N3"/>
    <mergeCell ref="A5:A9"/>
    <mergeCell ref="A10:B10"/>
    <mergeCell ref="A11:A15"/>
    <mergeCell ref="A16:B16"/>
    <mergeCell ref="A17:A21"/>
    <mergeCell ref="A22:B22"/>
    <mergeCell ref="A23:A27"/>
    <mergeCell ref="A28:B28"/>
    <mergeCell ref="A29:A33"/>
    <mergeCell ref="A70:B70"/>
    <mergeCell ref="A35:A39"/>
  </mergeCells>
  <pageMargins left="0.7" right="0.7" top="0.75" bottom="0.75" header="0.3" footer="0.3"/>
  <pageSetup scale="61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0A487-1A83-4135-9429-3C379B99A163}">
  <dimension ref="A1:Q113"/>
  <sheetViews>
    <sheetView tabSelected="1" topLeftCell="A62" zoomScale="90" zoomScaleNormal="90" workbookViewId="0">
      <selection activeCell="L73" sqref="L73"/>
    </sheetView>
  </sheetViews>
  <sheetFormatPr baseColWidth="10" defaultRowHeight="14.4" x14ac:dyDescent="0.3"/>
  <cols>
    <col min="2" max="2" width="9.5546875" customWidth="1"/>
    <col min="6" max="6" width="12.6640625" bestFit="1" customWidth="1"/>
    <col min="12" max="12" width="12" customWidth="1"/>
    <col min="15" max="15" width="13.109375" bestFit="1" customWidth="1"/>
  </cols>
  <sheetData>
    <row r="1" spans="1:17" ht="18.600000000000001" thickBot="1" x14ac:dyDescent="0.4">
      <c r="C1" s="130" t="s">
        <v>31</v>
      </c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2"/>
    </row>
    <row r="2" spans="1:17" ht="15" thickBot="1" x14ac:dyDescent="0.35"/>
    <row r="3" spans="1:17" x14ac:dyDescent="0.3">
      <c r="C3" s="175" t="s">
        <v>12</v>
      </c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7"/>
      <c r="Q3" s="95"/>
    </row>
    <row r="4" spans="1:17" x14ac:dyDescent="0.3">
      <c r="A4" s="98" t="s">
        <v>12</v>
      </c>
      <c r="B4" s="98" t="s">
        <v>21</v>
      </c>
      <c r="C4" s="98" t="s">
        <v>0</v>
      </c>
      <c r="D4" s="98" t="s">
        <v>1</v>
      </c>
      <c r="E4" s="98" t="s">
        <v>2</v>
      </c>
      <c r="F4" s="98" t="s">
        <v>3</v>
      </c>
      <c r="G4" s="98" t="s">
        <v>4</v>
      </c>
      <c r="H4" s="98" t="s">
        <v>5</v>
      </c>
      <c r="I4" s="98" t="s">
        <v>6</v>
      </c>
      <c r="J4" s="118" t="s">
        <v>7</v>
      </c>
      <c r="K4" s="118" t="s">
        <v>8</v>
      </c>
      <c r="L4" s="110" t="s">
        <v>9</v>
      </c>
      <c r="M4" s="98" t="s">
        <v>10</v>
      </c>
      <c r="N4" s="98" t="s">
        <v>11</v>
      </c>
      <c r="O4" s="98" t="s">
        <v>22</v>
      </c>
      <c r="P4" s="116" t="s">
        <v>34</v>
      </c>
      <c r="Q4" s="94" t="s">
        <v>35</v>
      </c>
    </row>
    <row r="5" spans="1:17" x14ac:dyDescent="0.3">
      <c r="A5" s="174" t="s">
        <v>28</v>
      </c>
      <c r="B5" s="110">
        <v>1</v>
      </c>
      <c r="C5" s="96">
        <v>932369</v>
      </c>
      <c r="D5" s="96">
        <v>767970</v>
      </c>
      <c r="E5" s="96">
        <v>855133</v>
      </c>
      <c r="F5" s="96">
        <v>806365</v>
      </c>
      <c r="G5" s="96">
        <v>862973</v>
      </c>
      <c r="H5" s="96">
        <v>849120</v>
      </c>
      <c r="I5" s="96">
        <v>938101</v>
      </c>
      <c r="J5" s="96">
        <v>937028</v>
      </c>
      <c r="K5" s="96">
        <v>814586</v>
      </c>
      <c r="L5" s="96">
        <v>783440</v>
      </c>
      <c r="M5" s="96">
        <v>851437</v>
      </c>
      <c r="N5" s="96">
        <v>958134</v>
      </c>
      <c r="O5" s="99">
        <f>SUM(C5:N5)</f>
        <v>10356656</v>
      </c>
      <c r="P5" s="116">
        <v>100</v>
      </c>
      <c r="Q5" s="94">
        <v>2025</v>
      </c>
    </row>
    <row r="6" spans="1:17" x14ac:dyDescent="0.3">
      <c r="A6" s="174"/>
      <c r="B6" s="110">
        <v>2</v>
      </c>
      <c r="C6" s="96">
        <v>58958</v>
      </c>
      <c r="D6" s="96">
        <v>59546</v>
      </c>
      <c r="E6" s="96">
        <v>68817</v>
      </c>
      <c r="F6" s="96">
        <v>70013</v>
      </c>
      <c r="G6" s="96">
        <v>70962</v>
      </c>
      <c r="H6" s="96">
        <v>70383</v>
      </c>
      <c r="I6" s="96">
        <v>75979</v>
      </c>
      <c r="J6" s="96">
        <v>63891</v>
      </c>
      <c r="K6" s="96">
        <v>62169</v>
      </c>
      <c r="L6" s="96">
        <v>63539</v>
      </c>
      <c r="M6" s="96">
        <v>60181</v>
      </c>
      <c r="N6" s="96">
        <v>65611</v>
      </c>
      <c r="O6" s="99">
        <f t="shared" ref="O6:O9" si="0">SUM(C6:N6)</f>
        <v>790049</v>
      </c>
      <c r="P6" s="116">
        <v>200</v>
      </c>
      <c r="Q6" s="94">
        <v>2025</v>
      </c>
    </row>
    <row r="7" spans="1:17" x14ac:dyDescent="0.3">
      <c r="A7" s="174"/>
      <c r="B7" s="110">
        <v>3</v>
      </c>
      <c r="C7" s="96">
        <v>13475</v>
      </c>
      <c r="D7" s="96">
        <v>13358</v>
      </c>
      <c r="E7" s="96">
        <v>15047</v>
      </c>
      <c r="F7" s="96">
        <v>12875</v>
      </c>
      <c r="G7" s="96">
        <v>14911</v>
      </c>
      <c r="H7" s="96">
        <v>12676</v>
      </c>
      <c r="I7" s="96">
        <v>13139</v>
      </c>
      <c r="J7" s="96">
        <v>11445</v>
      </c>
      <c r="K7" s="96">
        <v>10597</v>
      </c>
      <c r="L7" s="96">
        <v>10551</v>
      </c>
      <c r="M7" s="96">
        <v>11276</v>
      </c>
      <c r="N7" s="96">
        <v>10930</v>
      </c>
      <c r="O7" s="99">
        <f t="shared" si="0"/>
        <v>150280</v>
      </c>
      <c r="P7" s="116">
        <v>300</v>
      </c>
      <c r="Q7" s="94">
        <v>2025</v>
      </c>
    </row>
    <row r="8" spans="1:17" x14ac:dyDescent="0.3">
      <c r="A8" s="174"/>
      <c r="B8" s="110">
        <v>4</v>
      </c>
      <c r="C8" s="96">
        <v>29853</v>
      </c>
      <c r="D8" s="96">
        <v>27128</v>
      </c>
      <c r="E8" s="96">
        <v>30354</v>
      </c>
      <c r="F8" s="96">
        <v>28047</v>
      </c>
      <c r="G8" s="96">
        <v>32615</v>
      </c>
      <c r="H8" s="96">
        <v>30499</v>
      </c>
      <c r="I8" s="96">
        <v>33416</v>
      </c>
      <c r="J8" s="96">
        <v>29990</v>
      </c>
      <c r="K8" s="96">
        <v>29023</v>
      </c>
      <c r="L8" s="96">
        <v>29140</v>
      </c>
      <c r="M8" s="96">
        <v>27963</v>
      </c>
      <c r="N8" s="96">
        <v>25936</v>
      </c>
      <c r="O8" s="99">
        <f t="shared" si="0"/>
        <v>353964</v>
      </c>
      <c r="P8" s="116">
        <v>400</v>
      </c>
      <c r="Q8" s="94">
        <v>2025</v>
      </c>
    </row>
    <row r="9" spans="1:17" x14ac:dyDescent="0.3">
      <c r="A9" s="174"/>
      <c r="B9" s="110">
        <v>5</v>
      </c>
      <c r="C9" s="96">
        <v>632</v>
      </c>
      <c r="D9" s="96">
        <v>691</v>
      </c>
      <c r="E9" s="96">
        <v>712</v>
      </c>
      <c r="F9" s="96">
        <v>586</v>
      </c>
      <c r="G9" s="96">
        <v>482</v>
      </c>
      <c r="H9" s="96">
        <v>392</v>
      </c>
      <c r="I9" s="96">
        <v>264</v>
      </c>
      <c r="J9" s="96">
        <v>293</v>
      </c>
      <c r="K9" s="96">
        <v>209</v>
      </c>
      <c r="L9" s="96">
        <v>340</v>
      </c>
      <c r="M9" s="96">
        <v>263</v>
      </c>
      <c r="N9" s="96">
        <v>202</v>
      </c>
      <c r="O9" s="99">
        <f t="shared" si="0"/>
        <v>5066</v>
      </c>
      <c r="P9" s="116">
        <v>600</v>
      </c>
      <c r="Q9" s="94">
        <v>2025</v>
      </c>
    </row>
    <row r="10" spans="1:17" ht="14.4" hidden="1" customHeight="1" x14ac:dyDescent="0.3">
      <c r="A10" s="174" t="s">
        <v>23</v>
      </c>
      <c r="B10" s="174"/>
      <c r="C10" s="100">
        <f>SUM(C5:C9)</f>
        <v>1035287</v>
      </c>
      <c r="D10" s="100">
        <f t="shared" ref="D10:N10" si="1">SUM(D5:D9)</f>
        <v>868693</v>
      </c>
      <c r="E10" s="100">
        <f t="shared" si="1"/>
        <v>970063</v>
      </c>
      <c r="F10" s="100">
        <f t="shared" si="1"/>
        <v>917886</v>
      </c>
      <c r="G10" s="100">
        <f t="shared" si="1"/>
        <v>981943</v>
      </c>
      <c r="H10" s="100">
        <f t="shared" si="1"/>
        <v>963070</v>
      </c>
      <c r="I10" s="100">
        <f t="shared" si="1"/>
        <v>1060899</v>
      </c>
      <c r="J10" s="100">
        <f t="shared" si="1"/>
        <v>1042647</v>
      </c>
      <c r="K10" s="100">
        <f>SUM(K5:K9)</f>
        <v>916584</v>
      </c>
      <c r="L10" s="100">
        <f>SUM(L5:L9)</f>
        <v>887010</v>
      </c>
      <c r="M10" s="100">
        <f t="shared" si="1"/>
        <v>951120</v>
      </c>
      <c r="N10" s="100">
        <f t="shared" si="1"/>
        <v>1060813</v>
      </c>
      <c r="O10" s="101">
        <f>SUM(O5:O9)</f>
        <v>11656015</v>
      </c>
      <c r="P10" s="116"/>
      <c r="Q10" s="94">
        <v>2025</v>
      </c>
    </row>
    <row r="11" spans="1:17" x14ac:dyDescent="0.3">
      <c r="A11" s="174" t="s">
        <v>13</v>
      </c>
      <c r="B11" s="110">
        <v>1</v>
      </c>
      <c r="C11" s="96">
        <v>541374</v>
      </c>
      <c r="D11" s="96">
        <v>476325</v>
      </c>
      <c r="E11" s="96">
        <v>535804</v>
      </c>
      <c r="F11" s="96">
        <v>857867</v>
      </c>
      <c r="G11" s="96">
        <v>966955</v>
      </c>
      <c r="H11" s="96">
        <v>960734</v>
      </c>
      <c r="I11" s="96">
        <v>1050815</v>
      </c>
      <c r="J11" s="96">
        <v>1052249</v>
      </c>
      <c r="K11" s="96">
        <v>917443</v>
      </c>
      <c r="L11" s="96">
        <v>882338</v>
      </c>
      <c r="M11" s="96">
        <v>958945</v>
      </c>
      <c r="N11" s="96">
        <v>1083812</v>
      </c>
      <c r="O11" s="99">
        <f>SUM(C11:N11)</f>
        <v>10284661</v>
      </c>
      <c r="P11" s="116">
        <v>100</v>
      </c>
      <c r="Q11" s="94">
        <v>2025</v>
      </c>
    </row>
    <row r="12" spans="1:17" x14ac:dyDescent="0.3">
      <c r="A12" s="174"/>
      <c r="B12" s="110">
        <v>2</v>
      </c>
      <c r="C12" s="96">
        <v>76245</v>
      </c>
      <c r="D12" s="96">
        <v>71691</v>
      </c>
      <c r="E12" s="96">
        <v>83428</v>
      </c>
      <c r="F12" s="96">
        <v>135108</v>
      </c>
      <c r="G12" s="96">
        <v>166717</v>
      </c>
      <c r="H12" s="96">
        <v>152684</v>
      </c>
      <c r="I12" s="96">
        <v>19931</v>
      </c>
      <c r="J12" s="96">
        <v>155920</v>
      </c>
      <c r="K12" s="96">
        <v>150776</v>
      </c>
      <c r="L12" s="96">
        <v>151220</v>
      </c>
      <c r="M12" s="96">
        <v>155658</v>
      </c>
      <c r="N12" s="96">
        <v>157452</v>
      </c>
      <c r="O12" s="99">
        <f t="shared" ref="O12:O15" si="2">SUM(C12:N12)</f>
        <v>1476830</v>
      </c>
      <c r="P12" s="116">
        <v>200</v>
      </c>
      <c r="Q12" s="94">
        <v>2025</v>
      </c>
    </row>
    <row r="13" spans="1:17" x14ac:dyDescent="0.3">
      <c r="A13" s="174"/>
      <c r="B13" s="110">
        <v>3</v>
      </c>
      <c r="C13" s="96">
        <v>13360</v>
      </c>
      <c r="D13" s="96">
        <v>12768</v>
      </c>
      <c r="E13" s="96">
        <v>15854</v>
      </c>
      <c r="F13" s="96">
        <v>21430</v>
      </c>
      <c r="G13" s="96">
        <v>25563</v>
      </c>
      <c r="H13" s="96">
        <v>23684</v>
      </c>
      <c r="I13" s="96">
        <v>2839</v>
      </c>
      <c r="J13" s="96">
        <v>23816</v>
      </c>
      <c r="K13" s="96">
        <v>24873</v>
      </c>
      <c r="L13" s="96">
        <v>20847</v>
      </c>
      <c r="M13" s="96">
        <v>22458</v>
      </c>
      <c r="N13" s="96">
        <v>24219</v>
      </c>
      <c r="O13" s="99">
        <f t="shared" si="2"/>
        <v>231711</v>
      </c>
      <c r="P13" s="116">
        <v>300</v>
      </c>
      <c r="Q13" s="94">
        <v>2025</v>
      </c>
    </row>
    <row r="14" spans="1:17" x14ac:dyDescent="0.3">
      <c r="A14" s="174"/>
      <c r="B14" s="110">
        <v>4</v>
      </c>
      <c r="C14" s="96">
        <v>27921</v>
      </c>
      <c r="D14" s="96">
        <v>26052</v>
      </c>
      <c r="E14" s="96">
        <v>28311</v>
      </c>
      <c r="F14" s="96">
        <v>49783</v>
      </c>
      <c r="G14" s="96">
        <v>61568</v>
      </c>
      <c r="H14" s="96">
        <v>56742</v>
      </c>
      <c r="I14" s="96">
        <v>7092</v>
      </c>
      <c r="J14" s="96">
        <v>58790</v>
      </c>
      <c r="K14" s="96">
        <v>55560</v>
      </c>
      <c r="L14" s="96">
        <v>56142</v>
      </c>
      <c r="M14" s="96">
        <v>56159</v>
      </c>
      <c r="N14" s="96">
        <v>56672</v>
      </c>
      <c r="O14" s="99">
        <f t="shared" si="2"/>
        <v>540792</v>
      </c>
      <c r="P14" s="116">
        <v>400</v>
      </c>
      <c r="Q14" s="94">
        <v>2025</v>
      </c>
    </row>
    <row r="15" spans="1:17" x14ac:dyDescent="0.3">
      <c r="A15" s="174"/>
      <c r="B15" s="110">
        <v>5</v>
      </c>
      <c r="C15" s="96">
        <v>1815</v>
      </c>
      <c r="D15" s="96">
        <v>1463</v>
      </c>
      <c r="E15" s="96">
        <v>1728</v>
      </c>
      <c r="F15" s="96">
        <v>2722</v>
      </c>
      <c r="G15" s="96">
        <v>3061</v>
      </c>
      <c r="H15" s="96">
        <v>2387</v>
      </c>
      <c r="I15" s="96">
        <v>227</v>
      </c>
      <c r="J15" s="96">
        <v>1785</v>
      </c>
      <c r="K15" s="96">
        <v>1687</v>
      </c>
      <c r="L15" s="96">
        <v>1381</v>
      </c>
      <c r="M15" s="96">
        <v>1628</v>
      </c>
      <c r="N15" s="96">
        <v>1670</v>
      </c>
      <c r="O15" s="99">
        <f t="shared" si="2"/>
        <v>21554</v>
      </c>
      <c r="P15" s="116">
        <v>600</v>
      </c>
      <c r="Q15" s="94">
        <v>2025</v>
      </c>
    </row>
    <row r="16" spans="1:17" ht="14.4" hidden="1" customHeight="1" x14ac:dyDescent="0.3">
      <c r="A16" s="174" t="s">
        <v>23</v>
      </c>
      <c r="B16" s="174"/>
      <c r="C16" s="100">
        <f>SUM(C11:C15)</f>
        <v>660715</v>
      </c>
      <c r="D16" s="100">
        <f t="shared" ref="D16:N16" si="3">SUM(D11:D15)</f>
        <v>588299</v>
      </c>
      <c r="E16" s="100">
        <f t="shared" si="3"/>
        <v>665125</v>
      </c>
      <c r="F16" s="100">
        <f t="shared" si="3"/>
        <v>1066910</v>
      </c>
      <c r="G16" s="100">
        <f t="shared" si="3"/>
        <v>1223864</v>
      </c>
      <c r="H16" s="100">
        <f t="shared" si="3"/>
        <v>1196231</v>
      </c>
      <c r="I16" s="100">
        <f t="shared" si="3"/>
        <v>1080904</v>
      </c>
      <c r="J16" s="119">
        <f t="shared" si="3"/>
        <v>1292560</v>
      </c>
      <c r="K16" s="119">
        <f>SUM(K11:K15)</f>
        <v>1150339</v>
      </c>
      <c r="L16" s="100">
        <f>SUM(L11:L15)</f>
        <v>1111928</v>
      </c>
      <c r="M16" s="100">
        <f t="shared" si="3"/>
        <v>1194848</v>
      </c>
      <c r="N16" s="100">
        <f t="shared" si="3"/>
        <v>1323825</v>
      </c>
      <c r="O16" s="101">
        <f>SUM(O11:O15)</f>
        <v>12555548</v>
      </c>
      <c r="P16" s="116"/>
      <c r="Q16" s="94">
        <v>2025</v>
      </c>
    </row>
    <row r="17" spans="1:17" x14ac:dyDescent="0.3">
      <c r="A17" s="174" t="s">
        <v>29</v>
      </c>
      <c r="B17" s="110">
        <v>1</v>
      </c>
      <c r="C17" s="96">
        <v>569950</v>
      </c>
      <c r="D17" s="96">
        <v>534122</v>
      </c>
      <c r="E17" s="96">
        <v>584213</v>
      </c>
      <c r="F17" s="96">
        <v>549116</v>
      </c>
      <c r="G17" s="96">
        <v>591965</v>
      </c>
      <c r="H17" s="96">
        <v>566619</v>
      </c>
      <c r="I17" s="96">
        <v>78387</v>
      </c>
      <c r="J17" s="96">
        <v>610832</v>
      </c>
      <c r="K17" s="96">
        <v>570614</v>
      </c>
      <c r="L17" s="96">
        <v>515720</v>
      </c>
      <c r="M17" s="96">
        <v>515129</v>
      </c>
      <c r="N17" s="96">
        <v>570252</v>
      </c>
      <c r="O17" s="99">
        <f>SUM(C17:N17)</f>
        <v>6256919</v>
      </c>
      <c r="P17" s="116">
        <v>100</v>
      </c>
      <c r="Q17" s="94">
        <v>2025</v>
      </c>
    </row>
    <row r="18" spans="1:17" x14ac:dyDescent="0.3">
      <c r="A18" s="174"/>
      <c r="B18" s="110">
        <v>2</v>
      </c>
      <c r="C18" s="96">
        <v>49901</v>
      </c>
      <c r="D18" s="96">
        <v>48558</v>
      </c>
      <c r="E18" s="96">
        <v>55301</v>
      </c>
      <c r="F18" s="96">
        <v>51793</v>
      </c>
      <c r="G18" s="96">
        <v>56359</v>
      </c>
      <c r="H18" s="96">
        <v>52973</v>
      </c>
      <c r="I18" s="96">
        <v>6472</v>
      </c>
      <c r="J18" s="96">
        <v>53814</v>
      </c>
      <c r="K18" s="96">
        <v>52237</v>
      </c>
      <c r="L18" s="96">
        <v>49917</v>
      </c>
      <c r="M18" s="96">
        <v>51066</v>
      </c>
      <c r="N18" s="96">
        <v>50919</v>
      </c>
      <c r="O18" s="99">
        <f t="shared" ref="O18:O21" si="4">SUM(C18:N18)</f>
        <v>579310</v>
      </c>
      <c r="P18" s="116">
        <v>200</v>
      </c>
      <c r="Q18" s="94">
        <v>2025</v>
      </c>
    </row>
    <row r="19" spans="1:17" x14ac:dyDescent="0.3">
      <c r="A19" s="174"/>
      <c r="B19" s="110">
        <v>3</v>
      </c>
      <c r="C19" s="96">
        <v>15172</v>
      </c>
      <c r="D19" s="96">
        <v>14712</v>
      </c>
      <c r="E19" s="96">
        <v>16839</v>
      </c>
      <c r="F19" s="96">
        <v>16580</v>
      </c>
      <c r="G19" s="96">
        <v>18827</v>
      </c>
      <c r="H19" s="96">
        <v>16889</v>
      </c>
      <c r="I19" s="96">
        <v>1800</v>
      </c>
      <c r="J19" s="96">
        <v>15663</v>
      </c>
      <c r="K19" s="96">
        <v>15801</v>
      </c>
      <c r="L19" s="96">
        <v>13709</v>
      </c>
      <c r="M19" s="96">
        <v>14852</v>
      </c>
      <c r="N19" s="96">
        <v>14144</v>
      </c>
      <c r="O19" s="99">
        <f t="shared" si="4"/>
        <v>174988</v>
      </c>
      <c r="P19" s="116">
        <v>300</v>
      </c>
      <c r="Q19" s="94">
        <v>2025</v>
      </c>
    </row>
    <row r="20" spans="1:17" x14ac:dyDescent="0.3">
      <c r="A20" s="174"/>
      <c r="B20" s="110">
        <v>4</v>
      </c>
      <c r="C20" s="96">
        <v>19336</v>
      </c>
      <c r="D20" s="96">
        <v>15762</v>
      </c>
      <c r="E20" s="96">
        <v>17684</v>
      </c>
      <c r="F20" s="96">
        <v>17592</v>
      </c>
      <c r="G20" s="96">
        <v>19925</v>
      </c>
      <c r="H20" s="96">
        <v>17876</v>
      </c>
      <c r="I20" s="96">
        <v>2246</v>
      </c>
      <c r="J20" s="96">
        <v>18380</v>
      </c>
      <c r="K20" s="96">
        <v>19304</v>
      </c>
      <c r="L20" s="96">
        <v>17940</v>
      </c>
      <c r="M20" s="96">
        <v>17092</v>
      </c>
      <c r="N20" s="96">
        <v>18160</v>
      </c>
      <c r="O20" s="99">
        <f t="shared" si="4"/>
        <v>201297</v>
      </c>
      <c r="P20" s="116">
        <v>400</v>
      </c>
      <c r="Q20" s="94">
        <v>2025</v>
      </c>
    </row>
    <row r="21" spans="1:17" x14ac:dyDescent="0.3">
      <c r="A21" s="174"/>
      <c r="B21" s="110">
        <v>5</v>
      </c>
      <c r="C21" s="96">
        <v>605</v>
      </c>
      <c r="D21" s="96">
        <v>480</v>
      </c>
      <c r="E21" s="96">
        <v>473</v>
      </c>
      <c r="F21" s="96">
        <v>395</v>
      </c>
      <c r="G21" s="96">
        <v>305</v>
      </c>
      <c r="H21" s="96">
        <v>197</v>
      </c>
      <c r="I21" s="96">
        <v>7</v>
      </c>
      <c r="J21" s="96">
        <v>113</v>
      </c>
      <c r="K21" s="96">
        <v>132</v>
      </c>
      <c r="L21" s="96">
        <v>177</v>
      </c>
      <c r="M21" s="96">
        <v>122</v>
      </c>
      <c r="N21" s="96">
        <v>149</v>
      </c>
      <c r="O21" s="99">
        <f t="shared" si="4"/>
        <v>3155</v>
      </c>
      <c r="P21" s="116">
        <v>600</v>
      </c>
      <c r="Q21" s="94">
        <v>2025</v>
      </c>
    </row>
    <row r="22" spans="1:17" ht="14.4" hidden="1" customHeight="1" x14ac:dyDescent="0.3">
      <c r="A22" s="174" t="s">
        <v>23</v>
      </c>
      <c r="B22" s="174"/>
      <c r="C22" s="100">
        <f t="shared" ref="C22:N22" si="5">SUM(C17:C21)</f>
        <v>654964</v>
      </c>
      <c r="D22" s="100">
        <f t="shared" si="5"/>
        <v>613634</v>
      </c>
      <c r="E22" s="100">
        <f t="shared" si="5"/>
        <v>674510</v>
      </c>
      <c r="F22" s="100">
        <f t="shared" si="5"/>
        <v>635476</v>
      </c>
      <c r="G22" s="100">
        <f t="shared" si="5"/>
        <v>687381</v>
      </c>
      <c r="H22" s="100">
        <f t="shared" si="5"/>
        <v>654554</v>
      </c>
      <c r="I22" s="100">
        <f t="shared" si="5"/>
        <v>88912</v>
      </c>
      <c r="J22" s="100">
        <f t="shared" si="5"/>
        <v>698802</v>
      </c>
      <c r="K22" s="100">
        <f>SUM(K17:K21)</f>
        <v>658088</v>
      </c>
      <c r="L22" s="100">
        <f>SUM(L17:L21)</f>
        <v>597463</v>
      </c>
      <c r="M22" s="100">
        <f t="shared" si="5"/>
        <v>598261</v>
      </c>
      <c r="N22" s="100">
        <f t="shared" si="5"/>
        <v>653624</v>
      </c>
      <c r="O22" s="101">
        <f>SUM(O17:O21)</f>
        <v>7215669</v>
      </c>
      <c r="P22" s="116"/>
      <c r="Q22" s="94">
        <v>2025</v>
      </c>
    </row>
    <row r="23" spans="1:17" x14ac:dyDescent="0.3">
      <c r="A23" s="178">
        <v>44506</v>
      </c>
      <c r="B23" s="110">
        <v>1</v>
      </c>
      <c r="C23" s="96">
        <v>479838</v>
      </c>
      <c r="D23" s="96">
        <v>425255</v>
      </c>
      <c r="E23" s="96">
        <v>502497</v>
      </c>
      <c r="F23" s="96">
        <v>441704</v>
      </c>
      <c r="G23" s="96">
        <v>485471</v>
      </c>
      <c r="H23" s="96">
        <v>469955</v>
      </c>
      <c r="I23" s="96">
        <v>495211</v>
      </c>
      <c r="J23" s="96">
        <v>487456</v>
      </c>
      <c r="K23" s="96">
        <v>443535</v>
      </c>
      <c r="L23" s="96">
        <v>474657</v>
      </c>
      <c r="M23" s="96">
        <v>530055</v>
      </c>
      <c r="N23" s="96">
        <v>615527</v>
      </c>
      <c r="O23" s="99">
        <f>SUM(C23:N23)</f>
        <v>5851161</v>
      </c>
      <c r="P23" s="116">
        <v>100</v>
      </c>
      <c r="Q23" s="94">
        <v>2025</v>
      </c>
    </row>
    <row r="24" spans="1:17" x14ac:dyDescent="0.3">
      <c r="A24" s="174"/>
      <c r="B24" s="110">
        <v>2</v>
      </c>
      <c r="C24" s="96">
        <v>42604</v>
      </c>
      <c r="D24" s="96">
        <v>40418</v>
      </c>
      <c r="E24" s="96">
        <v>48445</v>
      </c>
      <c r="F24" s="96">
        <v>41979</v>
      </c>
      <c r="G24" s="96">
        <v>46240</v>
      </c>
      <c r="H24" s="96">
        <v>44766</v>
      </c>
      <c r="I24" s="96">
        <v>47385</v>
      </c>
      <c r="J24" s="96">
        <v>46255</v>
      </c>
      <c r="K24" s="96">
        <v>43309</v>
      </c>
      <c r="L24" s="96">
        <v>44677</v>
      </c>
      <c r="M24" s="96">
        <v>46746</v>
      </c>
      <c r="N24" s="96">
        <v>49990</v>
      </c>
      <c r="O24" s="99">
        <f t="shared" ref="O24:O27" si="6">SUM(C24:N24)</f>
        <v>542814</v>
      </c>
      <c r="P24" s="116">
        <v>200</v>
      </c>
      <c r="Q24" s="94">
        <v>2025</v>
      </c>
    </row>
    <row r="25" spans="1:17" x14ac:dyDescent="0.3">
      <c r="A25" s="174"/>
      <c r="B25" s="110">
        <v>3</v>
      </c>
      <c r="C25" s="96">
        <v>9212</v>
      </c>
      <c r="D25" s="96">
        <v>10017</v>
      </c>
      <c r="E25" s="96">
        <v>11137</v>
      </c>
      <c r="F25" s="96">
        <v>9427</v>
      </c>
      <c r="G25" s="96">
        <v>9910</v>
      </c>
      <c r="H25" s="96">
        <v>8774</v>
      </c>
      <c r="I25" s="96">
        <v>10588</v>
      </c>
      <c r="J25" s="96">
        <v>9347</v>
      </c>
      <c r="K25" s="96">
        <v>8217</v>
      </c>
      <c r="L25" s="96">
        <v>8106</v>
      </c>
      <c r="M25" s="96">
        <v>10604</v>
      </c>
      <c r="N25" s="96">
        <v>10392</v>
      </c>
      <c r="O25" s="99">
        <f t="shared" si="6"/>
        <v>115731</v>
      </c>
      <c r="P25" s="116">
        <v>300</v>
      </c>
      <c r="Q25" s="94">
        <v>2025</v>
      </c>
    </row>
    <row r="26" spans="1:17" x14ac:dyDescent="0.3">
      <c r="A26" s="174"/>
      <c r="B26" s="110">
        <v>4</v>
      </c>
      <c r="C26" s="96">
        <v>5883</v>
      </c>
      <c r="D26" s="96">
        <v>6254</v>
      </c>
      <c r="E26" s="96">
        <v>7790</v>
      </c>
      <c r="F26" s="96">
        <v>6239</v>
      </c>
      <c r="G26" s="96">
        <v>6664</v>
      </c>
      <c r="H26" s="96">
        <v>6527</v>
      </c>
      <c r="I26" s="96">
        <v>7173</v>
      </c>
      <c r="J26" s="96">
        <v>6723</v>
      </c>
      <c r="K26" s="96">
        <v>6349</v>
      </c>
      <c r="L26" s="96">
        <v>6376</v>
      </c>
      <c r="M26" s="96">
        <v>6893</v>
      </c>
      <c r="N26" s="96">
        <v>7047</v>
      </c>
      <c r="O26" s="99">
        <f t="shared" si="6"/>
        <v>79918</v>
      </c>
      <c r="P26" s="116">
        <v>400</v>
      </c>
      <c r="Q26" s="94">
        <v>2025</v>
      </c>
    </row>
    <row r="27" spans="1:17" x14ac:dyDescent="0.3">
      <c r="A27" s="174"/>
      <c r="B27" s="110">
        <v>5</v>
      </c>
      <c r="C27" s="96">
        <v>71</v>
      </c>
      <c r="D27" s="96">
        <v>56</v>
      </c>
      <c r="E27" s="96">
        <v>63</v>
      </c>
      <c r="F27" s="96">
        <v>61</v>
      </c>
      <c r="G27" s="96">
        <v>45</v>
      </c>
      <c r="H27" s="96">
        <v>24</v>
      </c>
      <c r="I27" s="96">
        <v>28</v>
      </c>
      <c r="J27" s="96">
        <v>18</v>
      </c>
      <c r="K27" s="96">
        <v>27</v>
      </c>
      <c r="L27" s="96">
        <v>27</v>
      </c>
      <c r="M27" s="96">
        <v>33</v>
      </c>
      <c r="N27" s="96">
        <v>55</v>
      </c>
      <c r="O27" s="99">
        <f t="shared" si="6"/>
        <v>508</v>
      </c>
      <c r="P27" s="116">
        <v>600</v>
      </c>
      <c r="Q27" s="94">
        <v>2025</v>
      </c>
    </row>
    <row r="28" spans="1:17" ht="14.4" hidden="1" customHeight="1" x14ac:dyDescent="0.3">
      <c r="A28" s="174" t="s">
        <v>23</v>
      </c>
      <c r="B28" s="174"/>
      <c r="C28" s="100">
        <f>SUM(C23:C27)</f>
        <v>537608</v>
      </c>
      <c r="D28" s="100">
        <f t="shared" ref="D28:N28" si="7">SUM(D23:D27)</f>
        <v>482000</v>
      </c>
      <c r="E28" s="100">
        <f t="shared" si="7"/>
        <v>569932</v>
      </c>
      <c r="F28" s="100">
        <f t="shared" si="7"/>
        <v>499410</v>
      </c>
      <c r="G28" s="100">
        <f t="shared" si="7"/>
        <v>548330</v>
      </c>
      <c r="H28" s="100">
        <f t="shared" si="7"/>
        <v>530046</v>
      </c>
      <c r="I28" s="100">
        <f t="shared" si="7"/>
        <v>560385</v>
      </c>
      <c r="J28" s="100">
        <f t="shared" si="7"/>
        <v>549799</v>
      </c>
      <c r="K28" s="100">
        <f>SUM(K23:K27)</f>
        <v>501437</v>
      </c>
      <c r="L28" s="100">
        <f>SUM(L23:L27)</f>
        <v>533843</v>
      </c>
      <c r="M28" s="100">
        <f t="shared" si="7"/>
        <v>594331</v>
      </c>
      <c r="N28" s="100">
        <f t="shared" si="7"/>
        <v>683011</v>
      </c>
      <c r="O28" s="101">
        <f>SUM(O23:O27)</f>
        <v>6590132</v>
      </c>
      <c r="P28" s="116"/>
      <c r="Q28" s="94">
        <v>2025</v>
      </c>
    </row>
    <row r="29" spans="1:17" x14ac:dyDescent="0.3">
      <c r="A29" s="174" t="s">
        <v>14</v>
      </c>
      <c r="B29" s="110">
        <v>1</v>
      </c>
      <c r="C29" s="96">
        <v>505385</v>
      </c>
      <c r="D29" s="96">
        <v>423403</v>
      </c>
      <c r="E29" s="96">
        <v>478040</v>
      </c>
      <c r="F29" s="96">
        <v>463654</v>
      </c>
      <c r="G29" s="96">
        <v>481451</v>
      </c>
      <c r="H29" s="96">
        <v>483032</v>
      </c>
      <c r="I29" s="96">
        <v>536299</v>
      </c>
      <c r="J29" s="96">
        <v>536709</v>
      </c>
      <c r="K29" s="96">
        <v>466110</v>
      </c>
      <c r="L29" s="96">
        <v>459183</v>
      </c>
      <c r="M29" s="96">
        <v>502251</v>
      </c>
      <c r="N29" s="96">
        <v>570451</v>
      </c>
      <c r="O29" s="99">
        <f>SUM(C29:N29)</f>
        <v>5905968</v>
      </c>
      <c r="P29" s="116">
        <v>100</v>
      </c>
      <c r="Q29" s="94">
        <v>2025</v>
      </c>
    </row>
    <row r="30" spans="1:17" x14ac:dyDescent="0.3">
      <c r="A30" s="174"/>
      <c r="B30" s="110">
        <v>2</v>
      </c>
      <c r="C30" s="96">
        <v>47536</v>
      </c>
      <c r="D30" s="96">
        <v>46118</v>
      </c>
      <c r="E30" s="96">
        <v>53503</v>
      </c>
      <c r="F30" s="96">
        <v>48828</v>
      </c>
      <c r="G30" s="96">
        <v>52564</v>
      </c>
      <c r="H30" s="96">
        <v>50708</v>
      </c>
      <c r="I30" s="96">
        <v>56781</v>
      </c>
      <c r="J30" s="96">
        <v>53432</v>
      </c>
      <c r="K30" s="96">
        <v>48055</v>
      </c>
      <c r="L30" s="96">
        <v>49738</v>
      </c>
      <c r="M30" s="96">
        <v>50409</v>
      </c>
      <c r="N30" s="96">
        <v>50475</v>
      </c>
      <c r="O30" s="99">
        <f t="shared" ref="O30:O33" si="8">SUM(C30:N30)</f>
        <v>608147</v>
      </c>
      <c r="P30" s="116">
        <v>200</v>
      </c>
      <c r="Q30" s="94">
        <v>2025</v>
      </c>
    </row>
    <row r="31" spans="1:17" x14ac:dyDescent="0.3">
      <c r="A31" s="174"/>
      <c r="B31" s="110">
        <v>3</v>
      </c>
      <c r="C31" s="96">
        <v>10693</v>
      </c>
      <c r="D31" s="96">
        <v>9034</v>
      </c>
      <c r="E31" s="96">
        <v>10724</v>
      </c>
      <c r="F31" s="96">
        <v>10125</v>
      </c>
      <c r="G31" s="96">
        <v>10190</v>
      </c>
      <c r="H31" s="96">
        <v>9316</v>
      </c>
      <c r="I31" s="96">
        <v>10518</v>
      </c>
      <c r="J31" s="96">
        <v>10244</v>
      </c>
      <c r="K31" s="96">
        <v>8766</v>
      </c>
      <c r="L31" s="96">
        <v>8556</v>
      </c>
      <c r="M31" s="96">
        <v>9805</v>
      </c>
      <c r="N31" s="96">
        <v>9646</v>
      </c>
      <c r="O31" s="99">
        <f t="shared" si="8"/>
        <v>117617</v>
      </c>
      <c r="P31" s="116">
        <v>300</v>
      </c>
      <c r="Q31" s="94">
        <v>2025</v>
      </c>
    </row>
    <row r="32" spans="1:17" x14ac:dyDescent="0.3">
      <c r="A32" s="174"/>
      <c r="B32" s="110">
        <v>4</v>
      </c>
      <c r="C32" s="96">
        <v>13009</v>
      </c>
      <c r="D32" s="96">
        <v>11826</v>
      </c>
      <c r="E32" s="96">
        <v>13982</v>
      </c>
      <c r="F32" s="96">
        <v>12903</v>
      </c>
      <c r="G32" s="96">
        <v>13690</v>
      </c>
      <c r="H32" s="96">
        <v>13320</v>
      </c>
      <c r="I32" s="96">
        <v>15429</v>
      </c>
      <c r="J32" s="96">
        <v>14684</v>
      </c>
      <c r="K32" s="96">
        <v>12926</v>
      </c>
      <c r="L32" s="96">
        <v>13123</v>
      </c>
      <c r="M32" s="96">
        <v>13874</v>
      </c>
      <c r="N32" s="96">
        <v>12588</v>
      </c>
      <c r="O32" s="99">
        <f t="shared" si="8"/>
        <v>161354</v>
      </c>
      <c r="P32" s="116">
        <v>400</v>
      </c>
      <c r="Q32" s="94">
        <v>2025</v>
      </c>
    </row>
    <row r="33" spans="1:17" x14ac:dyDescent="0.3">
      <c r="A33" s="174"/>
      <c r="B33" s="110">
        <v>5</v>
      </c>
      <c r="C33" s="96">
        <v>590</v>
      </c>
      <c r="D33" s="96">
        <v>565</v>
      </c>
      <c r="E33" s="96">
        <v>679</v>
      </c>
      <c r="F33" s="96">
        <v>404</v>
      </c>
      <c r="G33" s="96">
        <v>332</v>
      </c>
      <c r="H33" s="96">
        <v>412</v>
      </c>
      <c r="I33" s="96">
        <v>447</v>
      </c>
      <c r="J33" s="96">
        <v>582</v>
      </c>
      <c r="K33" s="96">
        <v>345</v>
      </c>
      <c r="L33" s="96">
        <v>498</v>
      </c>
      <c r="M33" s="96">
        <v>349</v>
      </c>
      <c r="N33" s="96">
        <v>235</v>
      </c>
      <c r="O33" s="99">
        <f t="shared" si="8"/>
        <v>5438</v>
      </c>
      <c r="P33" s="116">
        <v>600</v>
      </c>
      <c r="Q33" s="94">
        <v>2025</v>
      </c>
    </row>
    <row r="34" spans="1:17" ht="14.4" hidden="1" customHeight="1" x14ac:dyDescent="0.3">
      <c r="A34" s="174" t="s">
        <v>23</v>
      </c>
      <c r="B34" s="174"/>
      <c r="C34" s="100">
        <f t="shared" ref="C34:O34" si="9">SUM(C29:C33)</f>
        <v>577213</v>
      </c>
      <c r="D34" s="100">
        <f t="shared" si="9"/>
        <v>490946</v>
      </c>
      <c r="E34" s="100">
        <f t="shared" si="9"/>
        <v>556928</v>
      </c>
      <c r="F34" s="100">
        <f t="shared" si="9"/>
        <v>535914</v>
      </c>
      <c r="G34" s="100">
        <f t="shared" si="9"/>
        <v>558227</v>
      </c>
      <c r="H34" s="100">
        <f t="shared" si="9"/>
        <v>556788</v>
      </c>
      <c r="I34" s="100">
        <f t="shared" si="9"/>
        <v>619474</v>
      </c>
      <c r="J34" s="100">
        <f t="shared" si="9"/>
        <v>615651</v>
      </c>
      <c r="K34" s="100">
        <f>SUM(K29:K33)</f>
        <v>536202</v>
      </c>
      <c r="L34" s="100">
        <f>SUM(L29:L33)</f>
        <v>531098</v>
      </c>
      <c r="M34" s="100">
        <f t="shared" si="9"/>
        <v>576688</v>
      </c>
      <c r="N34" s="100">
        <f t="shared" si="9"/>
        <v>643395</v>
      </c>
      <c r="O34" s="102">
        <f t="shared" si="9"/>
        <v>6798524</v>
      </c>
      <c r="P34" s="116"/>
      <c r="Q34" s="94">
        <v>2025</v>
      </c>
    </row>
    <row r="35" spans="1:17" x14ac:dyDescent="0.3">
      <c r="A35" s="174" t="s">
        <v>15</v>
      </c>
      <c r="B35" s="110">
        <v>1</v>
      </c>
      <c r="C35" s="96">
        <v>453366</v>
      </c>
      <c r="D35" s="96">
        <v>393316</v>
      </c>
      <c r="E35" s="96">
        <v>448477</v>
      </c>
      <c r="F35" s="96">
        <v>432144</v>
      </c>
      <c r="G35" s="96">
        <v>459653</v>
      </c>
      <c r="H35" s="96">
        <v>452514</v>
      </c>
      <c r="I35" s="96">
        <v>502627</v>
      </c>
      <c r="J35" s="96">
        <v>504088</v>
      </c>
      <c r="K35" s="96">
        <v>447809</v>
      </c>
      <c r="L35" s="96">
        <v>449925</v>
      </c>
      <c r="M35" s="96">
        <v>478275</v>
      </c>
      <c r="N35" s="96">
        <v>550317</v>
      </c>
      <c r="O35" s="99">
        <f>SUM(C35:N35)</f>
        <v>5572511</v>
      </c>
      <c r="P35" s="116">
        <v>100</v>
      </c>
      <c r="Q35" s="94">
        <v>2025</v>
      </c>
    </row>
    <row r="36" spans="1:17" x14ac:dyDescent="0.3">
      <c r="A36" s="174"/>
      <c r="B36" s="110">
        <v>2</v>
      </c>
      <c r="C36" s="96">
        <v>49245</v>
      </c>
      <c r="D36" s="96">
        <v>47957</v>
      </c>
      <c r="E36" s="96">
        <v>54644</v>
      </c>
      <c r="F36" s="96">
        <v>49519</v>
      </c>
      <c r="G36" s="96">
        <v>51058</v>
      </c>
      <c r="H36" s="96">
        <v>47743</v>
      </c>
      <c r="I36" s="96">
        <v>53710</v>
      </c>
      <c r="J36" s="96">
        <v>50250</v>
      </c>
      <c r="K36" s="96">
        <v>46734</v>
      </c>
      <c r="L36" s="96">
        <v>46835</v>
      </c>
      <c r="M36" s="96">
        <v>48083</v>
      </c>
      <c r="N36" s="96">
        <v>48072</v>
      </c>
      <c r="O36" s="99">
        <f t="shared" ref="O36:O39" si="10">SUM(C36:N36)</f>
        <v>593850</v>
      </c>
      <c r="P36" s="116">
        <v>200</v>
      </c>
      <c r="Q36" s="94">
        <v>2025</v>
      </c>
    </row>
    <row r="37" spans="1:17" x14ac:dyDescent="0.3">
      <c r="A37" s="174"/>
      <c r="B37" s="110">
        <v>3</v>
      </c>
      <c r="C37" s="96">
        <v>8003</v>
      </c>
      <c r="D37" s="96">
        <v>7557</v>
      </c>
      <c r="E37" s="96">
        <v>8759</v>
      </c>
      <c r="F37" s="96">
        <v>8305</v>
      </c>
      <c r="G37" s="96">
        <v>8562</v>
      </c>
      <c r="H37" s="96">
        <v>8278</v>
      </c>
      <c r="I37" s="96">
        <v>8771</v>
      </c>
      <c r="J37" s="96">
        <v>8138</v>
      </c>
      <c r="K37" s="96">
        <v>7276</v>
      </c>
      <c r="L37" s="96">
        <v>6992</v>
      </c>
      <c r="M37" s="96">
        <v>7880</v>
      </c>
      <c r="N37" s="96">
        <v>7079</v>
      </c>
      <c r="O37" s="99">
        <f t="shared" si="10"/>
        <v>95600</v>
      </c>
      <c r="P37" s="116">
        <v>300</v>
      </c>
      <c r="Q37" s="94">
        <v>2025</v>
      </c>
    </row>
    <row r="38" spans="1:17" x14ac:dyDescent="0.3">
      <c r="A38" s="174"/>
      <c r="B38" s="110">
        <v>4</v>
      </c>
      <c r="C38" s="96">
        <v>12038</v>
      </c>
      <c r="D38" s="96">
        <v>11106</v>
      </c>
      <c r="E38" s="96">
        <v>12817</v>
      </c>
      <c r="F38" s="96">
        <v>11718</v>
      </c>
      <c r="G38" s="96">
        <v>12701</v>
      </c>
      <c r="H38" s="96">
        <v>1227</v>
      </c>
      <c r="I38" s="96">
        <v>14221</v>
      </c>
      <c r="J38" s="96">
        <v>13559</v>
      </c>
      <c r="K38" s="96">
        <v>11861</v>
      </c>
      <c r="L38" s="96">
        <v>11965</v>
      </c>
      <c r="M38" s="96">
        <v>12588</v>
      </c>
      <c r="N38" s="96">
        <v>11092</v>
      </c>
      <c r="O38" s="99">
        <f t="shared" si="10"/>
        <v>136893</v>
      </c>
      <c r="P38" s="116">
        <v>400</v>
      </c>
      <c r="Q38" s="94">
        <v>2025</v>
      </c>
    </row>
    <row r="39" spans="1:17" x14ac:dyDescent="0.3">
      <c r="A39" s="174"/>
      <c r="B39" s="110">
        <v>5</v>
      </c>
      <c r="C39" s="96">
        <v>505</v>
      </c>
      <c r="D39" s="96">
        <v>490</v>
      </c>
      <c r="E39" s="96">
        <v>648</v>
      </c>
      <c r="F39" s="96">
        <v>281</v>
      </c>
      <c r="G39" s="96">
        <v>248</v>
      </c>
      <c r="H39" s="96">
        <v>155</v>
      </c>
      <c r="I39" s="96">
        <v>105</v>
      </c>
      <c r="J39" s="96">
        <v>94</v>
      </c>
      <c r="K39" s="96">
        <v>76</v>
      </c>
      <c r="L39" s="96">
        <v>81</v>
      </c>
      <c r="M39" s="96">
        <v>62</v>
      </c>
      <c r="N39" s="96">
        <v>78</v>
      </c>
      <c r="O39" s="99">
        <f t="shared" si="10"/>
        <v>2823</v>
      </c>
      <c r="P39" s="116">
        <v>600</v>
      </c>
      <c r="Q39" s="94">
        <v>2025</v>
      </c>
    </row>
    <row r="40" spans="1:17" ht="14.4" hidden="1" customHeight="1" x14ac:dyDescent="0.3">
      <c r="A40" s="174" t="s">
        <v>23</v>
      </c>
      <c r="B40" s="174"/>
      <c r="C40" s="100">
        <f t="shared" ref="C40:O40" si="11">SUM(C35:C39)</f>
        <v>523157</v>
      </c>
      <c r="D40" s="100">
        <f t="shared" si="11"/>
        <v>460426</v>
      </c>
      <c r="E40" s="100">
        <f t="shared" si="11"/>
        <v>525345</v>
      </c>
      <c r="F40" s="100">
        <f t="shared" si="11"/>
        <v>501967</v>
      </c>
      <c r="G40" s="100">
        <f>SUM(G35:G39)</f>
        <v>532222</v>
      </c>
      <c r="H40" s="100">
        <f t="shared" ref="H40:J40" si="12">SUM(H35:H39)</f>
        <v>509917</v>
      </c>
      <c r="I40" s="100">
        <f t="shared" si="12"/>
        <v>579434</v>
      </c>
      <c r="J40" s="100">
        <f t="shared" si="12"/>
        <v>576129</v>
      </c>
      <c r="K40" s="100">
        <f>SUM(K35:K39)</f>
        <v>513756</v>
      </c>
      <c r="L40" s="100">
        <f>SUM(L35:L39)</f>
        <v>515798</v>
      </c>
      <c r="M40" s="100">
        <f t="shared" si="11"/>
        <v>546888</v>
      </c>
      <c r="N40" s="100">
        <f t="shared" si="11"/>
        <v>616638</v>
      </c>
      <c r="O40" s="102">
        <f t="shared" si="11"/>
        <v>6401677</v>
      </c>
      <c r="P40" s="116"/>
      <c r="Q40" s="94">
        <v>2025</v>
      </c>
    </row>
    <row r="41" spans="1:17" x14ac:dyDescent="0.3">
      <c r="A41" s="174" t="s">
        <v>17</v>
      </c>
      <c r="B41" s="110">
        <v>1</v>
      </c>
      <c r="C41" s="97">
        <v>336733</v>
      </c>
      <c r="D41" s="97">
        <v>286064</v>
      </c>
      <c r="E41" s="97">
        <v>315728</v>
      </c>
      <c r="F41" s="97">
        <v>318999</v>
      </c>
      <c r="G41" s="97">
        <v>421888</v>
      </c>
      <c r="H41" s="97">
        <v>418388</v>
      </c>
      <c r="I41" s="97">
        <v>459180</v>
      </c>
      <c r="J41" s="97">
        <v>469902</v>
      </c>
      <c r="K41" s="97">
        <v>408645</v>
      </c>
      <c r="L41" s="97">
        <v>400364</v>
      </c>
      <c r="M41" s="97">
        <v>443324</v>
      </c>
      <c r="N41" s="97">
        <v>491979</v>
      </c>
      <c r="O41" s="103">
        <f>SUM(C41:N41)</f>
        <v>4771194</v>
      </c>
      <c r="P41" s="116">
        <v>100</v>
      </c>
      <c r="Q41" s="94">
        <v>2025</v>
      </c>
    </row>
    <row r="42" spans="1:17" x14ac:dyDescent="0.3">
      <c r="A42" s="174"/>
      <c r="B42" s="110">
        <v>2</v>
      </c>
      <c r="C42" s="97">
        <v>26957</v>
      </c>
      <c r="D42" s="97">
        <v>26798</v>
      </c>
      <c r="E42" s="97">
        <v>29988</v>
      </c>
      <c r="F42" s="97">
        <v>27177</v>
      </c>
      <c r="G42" s="97">
        <v>41935</v>
      </c>
      <c r="H42" s="97">
        <v>38999</v>
      </c>
      <c r="I42" s="97">
        <v>43203</v>
      </c>
      <c r="J42" s="97">
        <v>41125</v>
      </c>
      <c r="K42" s="97">
        <v>39367</v>
      </c>
      <c r="L42" s="97">
        <v>42125</v>
      </c>
      <c r="M42" s="97">
        <v>42590</v>
      </c>
      <c r="N42" s="97">
        <v>44751</v>
      </c>
      <c r="O42" s="103">
        <f t="shared" ref="O42:O45" si="13">SUM(C42:N42)</f>
        <v>445015</v>
      </c>
      <c r="P42" s="116">
        <v>200</v>
      </c>
      <c r="Q42" s="94">
        <v>2025</v>
      </c>
    </row>
    <row r="43" spans="1:17" x14ac:dyDescent="0.3">
      <c r="A43" s="174"/>
      <c r="B43" s="110">
        <v>3</v>
      </c>
      <c r="C43" s="97">
        <v>6763</v>
      </c>
      <c r="D43" s="97">
        <v>6190</v>
      </c>
      <c r="E43" s="97">
        <v>6924</v>
      </c>
      <c r="F43" s="97">
        <v>6826</v>
      </c>
      <c r="G43" s="97">
        <v>10791</v>
      </c>
      <c r="H43" s="97">
        <v>9496</v>
      </c>
      <c r="I43" s="97">
        <v>10785</v>
      </c>
      <c r="J43" s="97">
        <v>10207</v>
      </c>
      <c r="K43" s="97">
        <v>9654</v>
      </c>
      <c r="L43" s="97">
        <v>9829</v>
      </c>
      <c r="M43" s="97">
        <v>10954</v>
      </c>
      <c r="N43" s="97">
        <v>10926</v>
      </c>
      <c r="O43" s="103">
        <f t="shared" si="13"/>
        <v>109345</v>
      </c>
      <c r="P43" s="116">
        <v>300</v>
      </c>
      <c r="Q43" s="94">
        <v>2025</v>
      </c>
    </row>
    <row r="44" spans="1:17" x14ac:dyDescent="0.3">
      <c r="A44" s="174"/>
      <c r="B44" s="110">
        <v>4</v>
      </c>
      <c r="C44" s="97">
        <v>7908</v>
      </c>
      <c r="D44" s="97">
        <v>7439</v>
      </c>
      <c r="E44" s="97">
        <v>8670</v>
      </c>
      <c r="F44" s="97">
        <v>8594</v>
      </c>
      <c r="G44" s="97">
        <v>15316</v>
      </c>
      <c r="H44" s="97">
        <v>14359</v>
      </c>
      <c r="I44" s="97">
        <v>16613</v>
      </c>
      <c r="J44" s="97">
        <v>16100</v>
      </c>
      <c r="K44" s="97">
        <v>14239</v>
      </c>
      <c r="L44" s="97">
        <v>14355</v>
      </c>
      <c r="M44" s="97">
        <v>15522</v>
      </c>
      <c r="N44" s="97">
        <v>14781</v>
      </c>
      <c r="O44" s="103">
        <f t="shared" si="13"/>
        <v>153896</v>
      </c>
      <c r="P44" s="116">
        <v>400</v>
      </c>
      <c r="Q44" s="94">
        <v>2025</v>
      </c>
    </row>
    <row r="45" spans="1:17" x14ac:dyDescent="0.3">
      <c r="A45" s="174"/>
      <c r="B45" s="110">
        <v>5</v>
      </c>
      <c r="C45" s="97">
        <v>342</v>
      </c>
      <c r="D45" s="97">
        <v>326</v>
      </c>
      <c r="E45" s="97">
        <v>385</v>
      </c>
      <c r="F45" s="97">
        <v>261</v>
      </c>
      <c r="G45" s="97">
        <v>301</v>
      </c>
      <c r="H45" s="97">
        <v>184</v>
      </c>
      <c r="I45" s="97">
        <v>153</v>
      </c>
      <c r="J45" s="97">
        <v>268</v>
      </c>
      <c r="K45" s="97">
        <v>256</v>
      </c>
      <c r="L45" s="97">
        <v>329</v>
      </c>
      <c r="M45" s="97">
        <v>251</v>
      </c>
      <c r="N45" s="97">
        <v>220</v>
      </c>
      <c r="O45" s="103">
        <f t="shared" si="13"/>
        <v>3276</v>
      </c>
      <c r="P45" s="116">
        <v>600</v>
      </c>
      <c r="Q45" s="94">
        <v>2025</v>
      </c>
    </row>
    <row r="46" spans="1:17" ht="14.4" hidden="1" customHeight="1" x14ac:dyDescent="0.3">
      <c r="A46" s="174" t="s">
        <v>23</v>
      </c>
      <c r="B46" s="174"/>
      <c r="C46" s="104">
        <f t="shared" ref="C46:O46" si="14">SUM(C41:C45)</f>
        <v>378703</v>
      </c>
      <c r="D46" s="104">
        <f t="shared" si="14"/>
        <v>326817</v>
      </c>
      <c r="E46" s="104">
        <f t="shared" si="14"/>
        <v>361695</v>
      </c>
      <c r="F46" s="104">
        <f t="shared" si="14"/>
        <v>361857</v>
      </c>
      <c r="G46" s="104">
        <f t="shared" si="14"/>
        <v>490231</v>
      </c>
      <c r="H46" s="104">
        <f t="shared" si="14"/>
        <v>481426</v>
      </c>
      <c r="I46" s="104">
        <f t="shared" si="14"/>
        <v>529934</v>
      </c>
      <c r="J46" s="104">
        <f t="shared" si="14"/>
        <v>537602</v>
      </c>
      <c r="K46" s="104">
        <f>SUM(K41:K45)</f>
        <v>472161</v>
      </c>
      <c r="L46" s="104">
        <f>SUM(L41:L45)</f>
        <v>467002</v>
      </c>
      <c r="M46" s="104">
        <f t="shared" si="14"/>
        <v>512641</v>
      </c>
      <c r="N46" s="104">
        <f t="shared" si="14"/>
        <v>562657</v>
      </c>
      <c r="O46" s="105">
        <f t="shared" si="14"/>
        <v>5482726</v>
      </c>
      <c r="P46" s="116"/>
      <c r="Q46" s="94">
        <v>2025</v>
      </c>
    </row>
    <row r="47" spans="1:17" x14ac:dyDescent="0.3">
      <c r="A47" s="174" t="s">
        <v>16</v>
      </c>
      <c r="B47" s="110">
        <v>1</v>
      </c>
      <c r="C47" s="97">
        <v>306301</v>
      </c>
      <c r="D47" s="97">
        <v>260531</v>
      </c>
      <c r="E47" s="97">
        <v>295141</v>
      </c>
      <c r="F47" s="97">
        <v>276355</v>
      </c>
      <c r="G47" s="97">
        <v>290028</v>
      </c>
      <c r="H47" s="97">
        <v>286970</v>
      </c>
      <c r="I47" s="97">
        <v>321105</v>
      </c>
      <c r="J47" s="97">
        <v>311948</v>
      </c>
      <c r="K47" s="97">
        <v>267493</v>
      </c>
      <c r="L47" s="97">
        <v>264119</v>
      </c>
      <c r="M47" s="97">
        <v>264049</v>
      </c>
      <c r="N47" s="97">
        <v>308373</v>
      </c>
      <c r="O47" s="103">
        <f>SUM(C47:N47)</f>
        <v>3452413</v>
      </c>
      <c r="P47" s="116">
        <v>100</v>
      </c>
      <c r="Q47" s="94">
        <v>2025</v>
      </c>
    </row>
    <row r="48" spans="1:17" x14ac:dyDescent="0.3">
      <c r="A48" s="174"/>
      <c r="B48" s="110">
        <v>2</v>
      </c>
      <c r="C48" s="97">
        <v>38513</v>
      </c>
      <c r="D48" s="97">
        <v>36809</v>
      </c>
      <c r="E48" s="97">
        <v>40046</v>
      </c>
      <c r="F48" s="97">
        <v>35101</v>
      </c>
      <c r="G48" s="97">
        <v>39936</v>
      </c>
      <c r="H48" s="97">
        <v>36422</v>
      </c>
      <c r="I48" s="97">
        <v>39680</v>
      </c>
      <c r="J48" s="97">
        <v>36953</v>
      </c>
      <c r="K48" s="97">
        <v>34357</v>
      </c>
      <c r="L48" s="97">
        <v>36782</v>
      </c>
      <c r="M48" s="97">
        <v>35689</v>
      </c>
      <c r="N48" s="97">
        <v>37206</v>
      </c>
      <c r="O48" s="103">
        <f t="shared" ref="O48:O51" si="15">SUM(C48:N48)</f>
        <v>447494</v>
      </c>
      <c r="P48" s="116">
        <v>200</v>
      </c>
      <c r="Q48" s="94">
        <v>2025</v>
      </c>
    </row>
    <row r="49" spans="1:17" x14ac:dyDescent="0.3">
      <c r="A49" s="174"/>
      <c r="B49" s="110">
        <v>3</v>
      </c>
      <c r="C49" s="97">
        <v>22608</v>
      </c>
      <c r="D49" s="97">
        <v>22479</v>
      </c>
      <c r="E49" s="97">
        <v>21261</v>
      </c>
      <c r="F49" s="97">
        <v>17017</v>
      </c>
      <c r="G49" s="97">
        <v>18107</v>
      </c>
      <c r="H49" s="97">
        <v>16631</v>
      </c>
      <c r="I49" s="97">
        <v>18315</v>
      </c>
      <c r="J49" s="97">
        <v>15274</v>
      </c>
      <c r="K49" s="97">
        <v>13847</v>
      </c>
      <c r="L49" s="97">
        <v>16506</v>
      </c>
      <c r="M49" s="97">
        <v>14344</v>
      </c>
      <c r="N49" s="97">
        <v>13222</v>
      </c>
      <c r="O49" s="103">
        <f t="shared" si="15"/>
        <v>209611</v>
      </c>
      <c r="P49" s="116">
        <v>300</v>
      </c>
      <c r="Q49" s="94">
        <v>2025</v>
      </c>
    </row>
    <row r="50" spans="1:17" x14ac:dyDescent="0.3">
      <c r="A50" s="174"/>
      <c r="B50" s="110">
        <v>4</v>
      </c>
      <c r="C50" s="97">
        <v>21635</v>
      </c>
      <c r="D50" s="97">
        <v>20705</v>
      </c>
      <c r="E50" s="97">
        <v>19397</v>
      </c>
      <c r="F50" s="97">
        <v>13638</v>
      </c>
      <c r="G50" s="97">
        <v>15190</v>
      </c>
      <c r="H50" s="97">
        <v>14107</v>
      </c>
      <c r="I50" s="97">
        <v>14863</v>
      </c>
      <c r="J50" s="97">
        <v>13863</v>
      </c>
      <c r="K50" s="97">
        <v>12884</v>
      </c>
      <c r="L50" s="97">
        <v>13102</v>
      </c>
      <c r="M50" s="97">
        <v>11786</v>
      </c>
      <c r="N50" s="97">
        <v>12215</v>
      </c>
      <c r="O50" s="103">
        <f t="shared" si="15"/>
        <v>183385</v>
      </c>
      <c r="P50" s="116">
        <v>400</v>
      </c>
      <c r="Q50" s="94">
        <v>2025</v>
      </c>
    </row>
    <row r="51" spans="1:17" x14ac:dyDescent="0.3">
      <c r="A51" s="174"/>
      <c r="B51" s="110">
        <v>5</v>
      </c>
      <c r="C51" s="97">
        <v>2521</v>
      </c>
      <c r="D51" s="97">
        <v>2168</v>
      </c>
      <c r="E51" s="97">
        <v>1888</v>
      </c>
      <c r="F51" s="97">
        <v>963</v>
      </c>
      <c r="G51" s="97">
        <v>821</v>
      </c>
      <c r="H51" s="97">
        <v>750</v>
      </c>
      <c r="I51" s="97">
        <v>657</v>
      </c>
      <c r="J51" s="97">
        <v>610</v>
      </c>
      <c r="K51" s="97">
        <v>598</v>
      </c>
      <c r="L51" s="97">
        <v>487</v>
      </c>
      <c r="M51" s="97">
        <v>381</v>
      </c>
      <c r="N51" s="97">
        <v>362</v>
      </c>
      <c r="O51" s="103">
        <f t="shared" si="15"/>
        <v>12206</v>
      </c>
      <c r="P51" s="116">
        <v>600</v>
      </c>
      <c r="Q51" s="94">
        <v>2025</v>
      </c>
    </row>
    <row r="52" spans="1:17" ht="14.4" hidden="1" customHeight="1" x14ac:dyDescent="0.3">
      <c r="A52" s="174" t="s">
        <v>23</v>
      </c>
      <c r="B52" s="174"/>
      <c r="C52" s="104">
        <f t="shared" ref="C52:O52" si="16">SUM(C47:C51)</f>
        <v>391578</v>
      </c>
      <c r="D52" s="104">
        <f t="shared" si="16"/>
        <v>342692</v>
      </c>
      <c r="E52" s="104">
        <f t="shared" si="16"/>
        <v>377733</v>
      </c>
      <c r="F52" s="104">
        <f t="shared" si="16"/>
        <v>343074</v>
      </c>
      <c r="G52" s="104">
        <f t="shared" si="16"/>
        <v>364082</v>
      </c>
      <c r="H52" s="104">
        <f t="shared" si="16"/>
        <v>354880</v>
      </c>
      <c r="I52" s="104">
        <f t="shared" si="16"/>
        <v>394620</v>
      </c>
      <c r="J52" s="104">
        <f t="shared" si="16"/>
        <v>378648</v>
      </c>
      <c r="K52" s="104">
        <f>SUM(K47:K51)</f>
        <v>329179</v>
      </c>
      <c r="L52" s="104">
        <f>SUM(L47:L51)</f>
        <v>330996</v>
      </c>
      <c r="M52" s="104">
        <f t="shared" si="16"/>
        <v>326249</v>
      </c>
      <c r="N52" s="104">
        <f t="shared" si="16"/>
        <v>371378</v>
      </c>
      <c r="O52" s="105">
        <f t="shared" si="16"/>
        <v>4305109</v>
      </c>
      <c r="P52" s="116"/>
      <c r="Q52" s="94">
        <v>2025</v>
      </c>
    </row>
    <row r="53" spans="1:17" x14ac:dyDescent="0.3">
      <c r="A53" s="174" t="s">
        <v>19</v>
      </c>
      <c r="B53" s="110">
        <v>1</v>
      </c>
      <c r="C53" s="97">
        <v>449429</v>
      </c>
      <c r="D53" s="97">
        <v>417447</v>
      </c>
      <c r="E53" s="97">
        <v>469637</v>
      </c>
      <c r="F53" s="97">
        <v>429762</v>
      </c>
      <c r="G53" s="97">
        <v>449145</v>
      </c>
      <c r="H53" s="97">
        <v>432041</v>
      </c>
      <c r="I53" s="97">
        <v>462745</v>
      </c>
      <c r="J53" s="97">
        <v>447636</v>
      </c>
      <c r="K53" s="97">
        <v>414093</v>
      </c>
      <c r="L53" s="97">
        <v>409350</v>
      </c>
      <c r="M53" s="97">
        <v>440509</v>
      </c>
      <c r="N53" s="97">
        <v>512722</v>
      </c>
      <c r="O53" s="103">
        <f>SUM(C53:N53)</f>
        <v>5334516</v>
      </c>
      <c r="P53" s="116">
        <v>100</v>
      </c>
      <c r="Q53" s="94">
        <v>2025</v>
      </c>
    </row>
    <row r="54" spans="1:17" x14ac:dyDescent="0.3">
      <c r="A54" s="174"/>
      <c r="B54" s="110">
        <v>2</v>
      </c>
      <c r="C54" s="97">
        <v>59254</v>
      </c>
      <c r="D54" s="97">
        <v>59378</v>
      </c>
      <c r="E54" s="97">
        <v>67884</v>
      </c>
      <c r="F54" s="97">
        <v>62733</v>
      </c>
      <c r="G54" s="97">
        <v>71969</v>
      </c>
      <c r="H54" s="97">
        <v>68456</v>
      </c>
      <c r="I54" s="97">
        <v>77648</v>
      </c>
      <c r="J54" s="97">
        <v>75259</v>
      </c>
      <c r="K54" s="97">
        <v>71936</v>
      </c>
      <c r="L54" s="97">
        <v>72646</v>
      </c>
      <c r="M54" s="97">
        <v>76286</v>
      </c>
      <c r="N54" s="97">
        <v>79768</v>
      </c>
      <c r="O54" s="103">
        <f t="shared" ref="O54:O57" si="17">SUM(C54:N54)</f>
        <v>843217</v>
      </c>
      <c r="P54" s="116">
        <v>200</v>
      </c>
      <c r="Q54" s="94">
        <v>2025</v>
      </c>
    </row>
    <row r="55" spans="1:17" x14ac:dyDescent="0.3">
      <c r="A55" s="174"/>
      <c r="B55" s="110">
        <v>3</v>
      </c>
      <c r="C55" s="97">
        <v>30682</v>
      </c>
      <c r="D55" s="97">
        <v>30956</v>
      </c>
      <c r="E55" s="97">
        <v>36681</v>
      </c>
      <c r="F55" s="97">
        <v>31473</v>
      </c>
      <c r="G55" s="97">
        <v>34344</v>
      </c>
      <c r="H55" s="97">
        <v>33459</v>
      </c>
      <c r="I55" s="97">
        <v>39913</v>
      </c>
      <c r="J55" s="97">
        <v>38130</v>
      </c>
      <c r="K55" s="97">
        <v>34329</v>
      </c>
      <c r="L55" s="97">
        <v>30710</v>
      </c>
      <c r="M55" s="97">
        <v>32584</v>
      </c>
      <c r="N55" s="97">
        <v>37037</v>
      </c>
      <c r="O55" s="103">
        <f t="shared" si="17"/>
        <v>410298</v>
      </c>
      <c r="P55" s="116">
        <v>300</v>
      </c>
      <c r="Q55" s="94">
        <v>2025</v>
      </c>
    </row>
    <row r="56" spans="1:17" x14ac:dyDescent="0.3">
      <c r="A56" s="174"/>
      <c r="B56" s="110">
        <v>4</v>
      </c>
      <c r="C56" s="97">
        <v>49426</v>
      </c>
      <c r="D56" s="97">
        <v>47620</v>
      </c>
      <c r="E56" s="97">
        <v>52816</v>
      </c>
      <c r="F56" s="97">
        <v>50475</v>
      </c>
      <c r="G56" s="97">
        <v>54150</v>
      </c>
      <c r="H56" s="97">
        <v>54817</v>
      </c>
      <c r="I56" s="97">
        <v>59672</v>
      </c>
      <c r="J56" s="97">
        <v>57408</v>
      </c>
      <c r="K56" s="97">
        <v>55449</v>
      </c>
      <c r="L56" s="97">
        <v>53096</v>
      </c>
      <c r="M56" s="97">
        <v>55004</v>
      </c>
      <c r="N56" s="97">
        <v>59036</v>
      </c>
      <c r="O56" s="103">
        <f t="shared" si="17"/>
        <v>648969</v>
      </c>
      <c r="P56" s="116">
        <v>400</v>
      </c>
      <c r="Q56" s="94">
        <v>2025</v>
      </c>
    </row>
    <row r="57" spans="1:17" x14ac:dyDescent="0.3">
      <c r="A57" s="174"/>
      <c r="B57" s="110">
        <v>5</v>
      </c>
      <c r="C57" s="97">
        <v>1796</v>
      </c>
      <c r="D57" s="97">
        <v>1778</v>
      </c>
      <c r="E57" s="97">
        <v>2098</v>
      </c>
      <c r="F57" s="97">
        <v>1380</v>
      </c>
      <c r="G57" s="97">
        <v>971</v>
      </c>
      <c r="H57" s="97">
        <v>935</v>
      </c>
      <c r="I57" s="97">
        <v>1213</v>
      </c>
      <c r="J57" s="97">
        <v>1253</v>
      </c>
      <c r="K57" s="97">
        <v>1118</v>
      </c>
      <c r="L57" s="97">
        <v>1084</v>
      </c>
      <c r="M57" s="97">
        <v>1028</v>
      </c>
      <c r="N57" s="97">
        <v>833</v>
      </c>
      <c r="O57" s="103">
        <f t="shared" si="17"/>
        <v>15487</v>
      </c>
      <c r="P57" s="116">
        <v>600</v>
      </c>
      <c r="Q57" s="94">
        <v>2025</v>
      </c>
    </row>
    <row r="58" spans="1:17" ht="14.4" hidden="1" customHeight="1" x14ac:dyDescent="0.3">
      <c r="A58" s="174" t="s">
        <v>23</v>
      </c>
      <c r="B58" s="174"/>
      <c r="C58" s="104">
        <f t="shared" ref="C58:O58" si="18">SUM(C53:C57)</f>
        <v>590587</v>
      </c>
      <c r="D58" s="104">
        <f t="shared" si="18"/>
        <v>557179</v>
      </c>
      <c r="E58" s="104">
        <f t="shared" si="18"/>
        <v>629116</v>
      </c>
      <c r="F58" s="104">
        <f t="shared" si="18"/>
        <v>575823</v>
      </c>
      <c r="G58" s="104">
        <f t="shared" si="18"/>
        <v>610579</v>
      </c>
      <c r="H58" s="104">
        <f t="shared" si="18"/>
        <v>589708</v>
      </c>
      <c r="I58" s="104">
        <f t="shared" si="18"/>
        <v>641191</v>
      </c>
      <c r="J58" s="104">
        <f>SUM(J53:J57)</f>
        <v>619686</v>
      </c>
      <c r="K58" s="104">
        <f>SUM(K53:K57)</f>
        <v>576925</v>
      </c>
      <c r="L58" s="104">
        <f>SUM(L53:L57)</f>
        <v>566886</v>
      </c>
      <c r="M58" s="104">
        <f t="shared" si="18"/>
        <v>605411</v>
      </c>
      <c r="N58" s="104">
        <f t="shared" si="18"/>
        <v>689396</v>
      </c>
      <c r="O58" s="105">
        <f t="shared" si="18"/>
        <v>7252487</v>
      </c>
      <c r="P58" s="116"/>
      <c r="Q58" s="94">
        <v>2025</v>
      </c>
    </row>
    <row r="59" spans="1:17" x14ac:dyDescent="0.3">
      <c r="A59" s="174" t="s">
        <v>18</v>
      </c>
      <c r="B59" s="110">
        <v>1</v>
      </c>
      <c r="C59" s="97">
        <v>438454</v>
      </c>
      <c r="D59" s="97">
        <v>386848</v>
      </c>
      <c r="E59" s="97">
        <v>430637</v>
      </c>
      <c r="F59" s="97">
        <v>396630</v>
      </c>
      <c r="G59" s="97">
        <v>424018</v>
      </c>
      <c r="H59" s="97">
        <v>412033</v>
      </c>
      <c r="I59" s="97">
        <v>456856</v>
      </c>
      <c r="J59" s="97">
        <v>450654</v>
      </c>
      <c r="K59" s="97">
        <v>437870</v>
      </c>
      <c r="L59" s="97">
        <v>385242</v>
      </c>
      <c r="M59" s="97">
        <v>403116</v>
      </c>
      <c r="N59" s="97">
        <v>487242</v>
      </c>
      <c r="O59" s="103">
        <f>SUM(C59:N59)</f>
        <v>5109600</v>
      </c>
      <c r="P59" s="116">
        <v>100</v>
      </c>
      <c r="Q59" s="94">
        <v>2025</v>
      </c>
    </row>
    <row r="60" spans="1:17" x14ac:dyDescent="0.3">
      <c r="A60" s="174"/>
      <c r="B60" s="110">
        <v>2</v>
      </c>
      <c r="C60" s="97">
        <v>75023</v>
      </c>
      <c r="D60" s="97">
        <v>74787</v>
      </c>
      <c r="E60" s="97">
        <v>87176</v>
      </c>
      <c r="F60" s="97">
        <v>77909</v>
      </c>
      <c r="G60" s="97">
        <v>86300</v>
      </c>
      <c r="H60" s="97">
        <v>80889</v>
      </c>
      <c r="I60" s="97">
        <v>88872</v>
      </c>
      <c r="J60" s="97">
        <v>83648</v>
      </c>
      <c r="K60" s="97">
        <v>82802</v>
      </c>
      <c r="L60" s="97">
        <v>81836</v>
      </c>
      <c r="M60" s="97">
        <v>85479</v>
      </c>
      <c r="N60" s="97">
        <v>92229</v>
      </c>
      <c r="O60" s="103">
        <f t="shared" ref="O60:O63" si="19">SUM(C60:N60)</f>
        <v>996950</v>
      </c>
      <c r="P60" s="116">
        <v>200</v>
      </c>
      <c r="Q60" s="94">
        <v>2025</v>
      </c>
    </row>
    <row r="61" spans="1:17" x14ac:dyDescent="0.3">
      <c r="A61" s="174"/>
      <c r="B61" s="110">
        <v>3</v>
      </c>
      <c r="C61" s="97">
        <v>28946</v>
      </c>
      <c r="D61" s="97">
        <v>29590</v>
      </c>
      <c r="E61" s="97">
        <v>34802</v>
      </c>
      <c r="F61" s="97">
        <v>29517</v>
      </c>
      <c r="G61" s="97">
        <v>33228</v>
      </c>
      <c r="H61" s="97">
        <v>32641</v>
      </c>
      <c r="I61" s="97">
        <v>36535</v>
      </c>
      <c r="J61" s="97">
        <v>32269</v>
      </c>
      <c r="K61" s="97">
        <v>32162</v>
      </c>
      <c r="L61" s="97">
        <v>29656</v>
      </c>
      <c r="M61" s="97">
        <v>32698</v>
      </c>
      <c r="N61" s="97">
        <v>34728</v>
      </c>
      <c r="O61" s="103">
        <f t="shared" si="19"/>
        <v>386772</v>
      </c>
      <c r="P61" s="116">
        <v>300</v>
      </c>
      <c r="Q61" s="94">
        <v>2025</v>
      </c>
    </row>
    <row r="62" spans="1:17" x14ac:dyDescent="0.3">
      <c r="A62" s="174"/>
      <c r="B62" s="110">
        <v>4</v>
      </c>
      <c r="C62" s="97">
        <v>46411</v>
      </c>
      <c r="D62" s="97">
        <v>44376</v>
      </c>
      <c r="E62" s="97">
        <v>50515</v>
      </c>
      <c r="F62" s="97">
        <v>44166</v>
      </c>
      <c r="G62" s="97">
        <v>49422</v>
      </c>
      <c r="H62" s="97">
        <v>48092</v>
      </c>
      <c r="I62" s="97">
        <v>56096</v>
      </c>
      <c r="J62" s="97">
        <v>51126</v>
      </c>
      <c r="K62" s="97">
        <v>50825</v>
      </c>
      <c r="L62" s="97">
        <v>49506</v>
      </c>
      <c r="M62" s="97">
        <v>49539</v>
      </c>
      <c r="N62" s="97">
        <v>51974</v>
      </c>
      <c r="O62" s="103">
        <f t="shared" si="19"/>
        <v>592048</v>
      </c>
      <c r="P62" s="116">
        <v>400</v>
      </c>
      <c r="Q62" s="94">
        <v>2025</v>
      </c>
    </row>
    <row r="63" spans="1:17" x14ac:dyDescent="0.3">
      <c r="A63" s="174"/>
      <c r="B63" s="110">
        <v>5</v>
      </c>
      <c r="C63" s="97">
        <v>1979</v>
      </c>
      <c r="D63" s="97">
        <v>1790</v>
      </c>
      <c r="E63" s="97">
        <v>1875</v>
      </c>
      <c r="F63" s="97">
        <v>1501</v>
      </c>
      <c r="G63" s="97">
        <v>1391</v>
      </c>
      <c r="H63" s="97">
        <v>1740</v>
      </c>
      <c r="I63" s="97">
        <v>1895</v>
      </c>
      <c r="J63" s="97">
        <v>1565</v>
      </c>
      <c r="K63" s="97">
        <v>1557</v>
      </c>
      <c r="L63" s="97">
        <v>1615</v>
      </c>
      <c r="M63" s="97">
        <v>1300</v>
      </c>
      <c r="N63" s="97">
        <v>1051</v>
      </c>
      <c r="O63" s="103">
        <f t="shared" si="19"/>
        <v>19259</v>
      </c>
      <c r="P63" s="116">
        <v>600</v>
      </c>
      <c r="Q63" s="94">
        <v>2025</v>
      </c>
    </row>
    <row r="64" spans="1:17" ht="14.4" hidden="1" customHeight="1" x14ac:dyDescent="0.3">
      <c r="A64" s="174" t="s">
        <v>23</v>
      </c>
      <c r="B64" s="174"/>
      <c r="C64" s="104">
        <f t="shared" ref="C64:O64" si="20">SUM(C59:C63)</f>
        <v>590813</v>
      </c>
      <c r="D64" s="104">
        <f t="shared" si="20"/>
        <v>537391</v>
      </c>
      <c r="E64" s="104">
        <f t="shared" si="20"/>
        <v>605005</v>
      </c>
      <c r="F64" s="104">
        <f t="shared" si="20"/>
        <v>549723</v>
      </c>
      <c r="G64" s="104">
        <f t="shared" si="20"/>
        <v>594359</v>
      </c>
      <c r="H64" s="104">
        <f t="shared" si="20"/>
        <v>575395</v>
      </c>
      <c r="I64" s="104">
        <f t="shared" si="20"/>
        <v>640254</v>
      </c>
      <c r="J64" s="104">
        <f t="shared" si="20"/>
        <v>619262</v>
      </c>
      <c r="K64" s="104">
        <f>SUM(K59:K63)</f>
        <v>605216</v>
      </c>
      <c r="L64" s="104">
        <f>SUM(L59:L63)</f>
        <v>547855</v>
      </c>
      <c r="M64" s="104">
        <f t="shared" si="20"/>
        <v>572132</v>
      </c>
      <c r="N64" s="104">
        <f t="shared" si="20"/>
        <v>667224</v>
      </c>
      <c r="O64" s="105">
        <f t="shared" si="20"/>
        <v>7104629</v>
      </c>
      <c r="P64" s="117"/>
      <c r="Q64" s="94">
        <v>2025</v>
      </c>
    </row>
    <row r="65" spans="1:17" x14ac:dyDescent="0.3">
      <c r="A65" s="174" t="s">
        <v>20</v>
      </c>
      <c r="B65" s="110">
        <v>1</v>
      </c>
      <c r="C65" s="97">
        <v>328532</v>
      </c>
      <c r="D65" s="97">
        <v>279507</v>
      </c>
      <c r="E65" s="97">
        <v>315142</v>
      </c>
      <c r="F65" s="97">
        <v>307750</v>
      </c>
      <c r="G65" s="97">
        <v>326354</v>
      </c>
      <c r="H65" s="97">
        <v>317726</v>
      </c>
      <c r="I65" s="97">
        <v>354314</v>
      </c>
      <c r="J65" s="97">
        <v>343601</v>
      </c>
      <c r="K65" s="97">
        <v>305711</v>
      </c>
      <c r="L65" s="97">
        <v>296526</v>
      </c>
      <c r="M65" s="97">
        <v>316757</v>
      </c>
      <c r="N65" s="97">
        <v>381043</v>
      </c>
      <c r="O65" s="106">
        <f>SUM(C65:N65)</f>
        <v>3872963</v>
      </c>
      <c r="P65" s="116">
        <v>100</v>
      </c>
      <c r="Q65" s="94">
        <v>2025</v>
      </c>
    </row>
    <row r="66" spans="1:17" x14ac:dyDescent="0.3">
      <c r="A66" s="174"/>
      <c r="B66" s="110">
        <v>2</v>
      </c>
      <c r="C66" s="97">
        <v>46543</v>
      </c>
      <c r="D66" s="97">
        <v>44349</v>
      </c>
      <c r="E66" s="97">
        <v>52235</v>
      </c>
      <c r="F66" s="97">
        <v>47455</v>
      </c>
      <c r="G66" s="97">
        <v>52560</v>
      </c>
      <c r="H66" s="97">
        <v>49361</v>
      </c>
      <c r="I66" s="97">
        <v>54328</v>
      </c>
      <c r="J66" s="97">
        <v>51460</v>
      </c>
      <c r="K66" s="97">
        <v>49453</v>
      </c>
      <c r="L66" s="97">
        <v>50860</v>
      </c>
      <c r="M66" s="97">
        <v>51939</v>
      </c>
      <c r="N66" s="97">
        <v>54969</v>
      </c>
      <c r="O66" s="106">
        <f t="shared" ref="O66:O69" si="21">SUM(C66:N66)</f>
        <v>605512</v>
      </c>
      <c r="P66" s="116">
        <v>200</v>
      </c>
      <c r="Q66" s="94">
        <v>2025</v>
      </c>
    </row>
    <row r="67" spans="1:17" x14ac:dyDescent="0.3">
      <c r="A67" s="174"/>
      <c r="B67" s="110">
        <v>3</v>
      </c>
      <c r="C67" s="97">
        <v>14358</v>
      </c>
      <c r="D67" s="97">
        <v>14202</v>
      </c>
      <c r="E67" s="97">
        <v>17425</v>
      </c>
      <c r="F67" s="97">
        <v>15051</v>
      </c>
      <c r="G67" s="97">
        <v>16017</v>
      </c>
      <c r="H67" s="97">
        <v>16343</v>
      </c>
      <c r="I67" s="97">
        <v>18902</v>
      </c>
      <c r="J67" s="97">
        <v>16128</v>
      </c>
      <c r="K67" s="97">
        <v>14900</v>
      </c>
      <c r="L67" s="97">
        <v>15100</v>
      </c>
      <c r="M67" s="97">
        <v>16548</v>
      </c>
      <c r="N67" s="97">
        <v>16548</v>
      </c>
      <c r="O67" s="106">
        <f t="shared" si="21"/>
        <v>191522</v>
      </c>
      <c r="P67" s="116">
        <v>300</v>
      </c>
      <c r="Q67" s="94">
        <v>2025</v>
      </c>
    </row>
    <row r="68" spans="1:17" x14ac:dyDescent="0.3">
      <c r="A68" s="174"/>
      <c r="B68" s="110">
        <v>4</v>
      </c>
      <c r="C68" s="97">
        <v>39130</v>
      </c>
      <c r="D68" s="97">
        <v>35409</v>
      </c>
      <c r="E68" s="97">
        <v>41591</v>
      </c>
      <c r="F68" s="97">
        <v>37434</v>
      </c>
      <c r="G68" s="97">
        <v>42725</v>
      </c>
      <c r="H68" s="97">
        <v>43124</v>
      </c>
      <c r="I68" s="97">
        <v>49411</v>
      </c>
      <c r="J68" s="97">
        <v>45224</v>
      </c>
      <c r="K68" s="97">
        <v>44022</v>
      </c>
      <c r="L68" s="97">
        <v>42914</v>
      </c>
      <c r="M68" s="97">
        <v>43721</v>
      </c>
      <c r="N68" s="97">
        <v>44528</v>
      </c>
      <c r="O68" s="106">
        <f t="shared" si="21"/>
        <v>509233</v>
      </c>
      <c r="P68" s="116">
        <v>400</v>
      </c>
      <c r="Q68" s="94">
        <v>2025</v>
      </c>
    </row>
    <row r="69" spans="1:17" x14ac:dyDescent="0.3">
      <c r="A69" s="174"/>
      <c r="B69" s="110">
        <v>5</v>
      </c>
      <c r="C69" s="97">
        <v>1694</v>
      </c>
      <c r="D69" s="97">
        <v>1499</v>
      </c>
      <c r="E69" s="97">
        <v>1639</v>
      </c>
      <c r="F69" s="97">
        <v>1073</v>
      </c>
      <c r="G69" s="97">
        <v>843</v>
      </c>
      <c r="H69" s="97">
        <v>728</v>
      </c>
      <c r="I69" s="97">
        <v>655</v>
      </c>
      <c r="J69" s="97">
        <v>488</v>
      </c>
      <c r="K69" s="97">
        <v>404</v>
      </c>
      <c r="L69" s="97">
        <v>458</v>
      </c>
      <c r="M69" s="97">
        <v>373</v>
      </c>
      <c r="N69" s="97">
        <v>302</v>
      </c>
      <c r="O69" s="106">
        <f t="shared" si="21"/>
        <v>10156</v>
      </c>
      <c r="P69" s="116">
        <v>600</v>
      </c>
      <c r="Q69" s="94">
        <v>2025</v>
      </c>
    </row>
    <row r="70" spans="1:17" ht="14.4" hidden="1" customHeight="1" x14ac:dyDescent="0.3">
      <c r="A70" s="174" t="s">
        <v>23</v>
      </c>
      <c r="B70" s="174"/>
      <c r="C70" s="107">
        <f t="shared" ref="C70:O70" si="22">SUM(C65:C69)</f>
        <v>430257</v>
      </c>
      <c r="D70" s="107">
        <f t="shared" si="22"/>
        <v>374966</v>
      </c>
      <c r="E70" s="107">
        <f t="shared" si="22"/>
        <v>428032</v>
      </c>
      <c r="F70" s="107">
        <f t="shared" si="22"/>
        <v>408763</v>
      </c>
      <c r="G70" s="107">
        <f t="shared" si="22"/>
        <v>438499</v>
      </c>
      <c r="H70" s="107">
        <f t="shared" si="22"/>
        <v>427282</v>
      </c>
      <c r="I70" s="107">
        <f t="shared" si="22"/>
        <v>477610</v>
      </c>
      <c r="J70" s="107">
        <f t="shared" si="22"/>
        <v>456901</v>
      </c>
      <c r="K70" s="107">
        <f>SUM(K65:K69)</f>
        <v>414490</v>
      </c>
      <c r="L70" s="107">
        <f>SUM(L65:L69)</f>
        <v>405858</v>
      </c>
      <c r="M70" s="107">
        <f t="shared" si="22"/>
        <v>429338</v>
      </c>
      <c r="N70" s="107">
        <f t="shared" si="22"/>
        <v>497390</v>
      </c>
      <c r="O70" s="108">
        <f t="shared" si="22"/>
        <v>5189386</v>
      </c>
      <c r="P70" s="117"/>
      <c r="Q70" s="94">
        <v>2025</v>
      </c>
    </row>
    <row r="71" spans="1:17" x14ac:dyDescent="0.3">
      <c r="A71" s="174" t="s">
        <v>24</v>
      </c>
      <c r="B71" s="110">
        <v>1</v>
      </c>
      <c r="C71" s="97">
        <v>247432</v>
      </c>
      <c r="D71" s="97">
        <v>188711</v>
      </c>
      <c r="E71" s="97">
        <v>208729</v>
      </c>
      <c r="F71" s="97">
        <v>202210</v>
      </c>
      <c r="G71" s="97">
        <v>206747</v>
      </c>
      <c r="H71" s="97">
        <v>201772</v>
      </c>
      <c r="I71" s="97">
        <v>228990</v>
      </c>
      <c r="J71" s="97">
        <v>217669</v>
      </c>
      <c r="K71" s="97">
        <v>177205</v>
      </c>
      <c r="L71" s="97">
        <v>135147</v>
      </c>
      <c r="M71" s="97">
        <v>141990</v>
      </c>
      <c r="N71" s="97">
        <v>170714</v>
      </c>
      <c r="O71" s="103">
        <f>SUM(C71:N71)</f>
        <v>2327316</v>
      </c>
      <c r="P71" s="116">
        <v>100</v>
      </c>
      <c r="Q71" s="94">
        <v>2025</v>
      </c>
    </row>
    <row r="72" spans="1:17" x14ac:dyDescent="0.3">
      <c r="A72" s="174"/>
      <c r="B72" s="110">
        <v>2</v>
      </c>
      <c r="C72" s="97">
        <v>18998</v>
      </c>
      <c r="D72" s="97">
        <v>19173</v>
      </c>
      <c r="E72" s="97">
        <v>21635</v>
      </c>
      <c r="F72" s="97">
        <v>18765</v>
      </c>
      <c r="G72" s="97">
        <v>20542</v>
      </c>
      <c r="H72" s="97">
        <v>19051</v>
      </c>
      <c r="I72" s="97">
        <v>20420</v>
      </c>
      <c r="J72" s="97">
        <v>18499</v>
      </c>
      <c r="K72" s="97">
        <v>17326</v>
      </c>
      <c r="L72" s="97">
        <v>13110</v>
      </c>
      <c r="M72" s="97">
        <v>13296</v>
      </c>
      <c r="N72" s="97">
        <v>12162</v>
      </c>
      <c r="O72" s="103">
        <f t="shared" ref="O72:O75" si="23">SUM(C72:N72)</f>
        <v>212977</v>
      </c>
      <c r="P72" s="116">
        <v>200</v>
      </c>
      <c r="Q72" s="94">
        <v>2025</v>
      </c>
    </row>
    <row r="73" spans="1:17" x14ac:dyDescent="0.3">
      <c r="A73" s="174"/>
      <c r="B73" s="110">
        <v>3</v>
      </c>
      <c r="C73" s="97">
        <v>3990</v>
      </c>
      <c r="D73" s="97">
        <v>4112</v>
      </c>
      <c r="E73" s="97">
        <v>4661</v>
      </c>
      <c r="F73" s="97">
        <v>4471</v>
      </c>
      <c r="G73" s="97">
        <v>3630</v>
      </c>
      <c r="H73" s="97">
        <v>3968</v>
      </c>
      <c r="I73" s="97">
        <v>4581</v>
      </c>
      <c r="J73" s="97">
        <v>3776</v>
      </c>
      <c r="K73" s="97">
        <v>3609</v>
      </c>
      <c r="L73" s="97">
        <v>2210</v>
      </c>
      <c r="M73" s="97">
        <v>2341</v>
      </c>
      <c r="N73" s="97">
        <v>2054</v>
      </c>
      <c r="O73" s="103">
        <f t="shared" si="23"/>
        <v>43403</v>
      </c>
      <c r="P73" s="116">
        <v>300</v>
      </c>
      <c r="Q73" s="94">
        <v>2025</v>
      </c>
    </row>
    <row r="74" spans="1:17" x14ac:dyDescent="0.3">
      <c r="A74" s="174"/>
      <c r="B74" s="110">
        <v>4</v>
      </c>
      <c r="C74" s="97">
        <v>14484</v>
      </c>
      <c r="D74" s="97">
        <v>12320</v>
      </c>
      <c r="E74" s="97">
        <v>12273</v>
      </c>
      <c r="F74" s="97">
        <v>10788</v>
      </c>
      <c r="G74" s="97">
        <v>11216</v>
      </c>
      <c r="H74" s="97">
        <v>10791</v>
      </c>
      <c r="I74" s="97">
        <v>11184</v>
      </c>
      <c r="J74" s="97">
        <v>10070</v>
      </c>
      <c r="K74" s="97">
        <v>9687</v>
      </c>
      <c r="L74" s="97">
        <v>5768</v>
      </c>
      <c r="M74" s="97">
        <v>5316</v>
      </c>
      <c r="N74" s="97">
        <v>3803</v>
      </c>
      <c r="O74" s="103">
        <f t="shared" si="23"/>
        <v>117700</v>
      </c>
      <c r="P74" s="116">
        <v>400</v>
      </c>
      <c r="Q74" s="94">
        <v>2025</v>
      </c>
    </row>
    <row r="75" spans="1:17" x14ac:dyDescent="0.3">
      <c r="A75" s="174"/>
      <c r="B75" s="110">
        <v>5</v>
      </c>
      <c r="C75" s="97">
        <v>1008</v>
      </c>
      <c r="D75" s="97">
        <v>934</v>
      </c>
      <c r="E75" s="97">
        <v>908</v>
      </c>
      <c r="F75" s="97">
        <v>941</v>
      </c>
      <c r="G75" s="97">
        <v>951</v>
      </c>
      <c r="H75" s="97">
        <v>800</v>
      </c>
      <c r="I75" s="97">
        <v>742</v>
      </c>
      <c r="J75" s="97">
        <v>651</v>
      </c>
      <c r="K75" s="97">
        <v>569</v>
      </c>
      <c r="L75" s="97">
        <v>327</v>
      </c>
      <c r="M75" s="97">
        <v>222</v>
      </c>
      <c r="N75" s="97">
        <v>162</v>
      </c>
      <c r="O75" s="103">
        <f t="shared" si="23"/>
        <v>8215</v>
      </c>
      <c r="P75" s="116">
        <v>600</v>
      </c>
      <c r="Q75" s="94">
        <v>2025</v>
      </c>
    </row>
    <row r="76" spans="1:17" ht="14.4" hidden="1" customHeight="1" x14ac:dyDescent="0.3">
      <c r="A76" s="174" t="s">
        <v>23</v>
      </c>
      <c r="B76" s="174"/>
      <c r="C76" s="104">
        <f t="shared" ref="C76:O76" si="24">SUM(C71:C75)</f>
        <v>285912</v>
      </c>
      <c r="D76" s="104">
        <f t="shared" si="24"/>
        <v>225250</v>
      </c>
      <c r="E76" s="104">
        <f t="shared" si="24"/>
        <v>248206</v>
      </c>
      <c r="F76" s="104">
        <f t="shared" si="24"/>
        <v>237175</v>
      </c>
      <c r="G76" s="104">
        <f t="shared" si="24"/>
        <v>243086</v>
      </c>
      <c r="H76" s="104">
        <f t="shared" si="24"/>
        <v>236382</v>
      </c>
      <c r="I76" s="104">
        <f t="shared" si="24"/>
        <v>265917</v>
      </c>
      <c r="J76" s="104">
        <f t="shared" si="24"/>
        <v>250665</v>
      </c>
      <c r="K76" s="104">
        <f t="shared" si="24"/>
        <v>208396</v>
      </c>
      <c r="L76" s="104">
        <f t="shared" si="24"/>
        <v>156562</v>
      </c>
      <c r="M76" s="104">
        <f t="shared" si="24"/>
        <v>163165</v>
      </c>
      <c r="N76" s="104">
        <f t="shared" si="24"/>
        <v>188895</v>
      </c>
      <c r="O76" s="105">
        <f t="shared" si="24"/>
        <v>2709611</v>
      </c>
      <c r="P76" s="117"/>
      <c r="Q76" s="94">
        <v>2025</v>
      </c>
    </row>
    <row r="77" spans="1:17" x14ac:dyDescent="0.3">
      <c r="A77" s="174" t="s">
        <v>25</v>
      </c>
      <c r="B77" s="110">
        <v>1</v>
      </c>
      <c r="C77" s="97">
        <v>248348</v>
      </c>
      <c r="D77" s="97">
        <v>200410</v>
      </c>
      <c r="E77" s="97">
        <v>228975</v>
      </c>
      <c r="F77" s="97">
        <v>229297</v>
      </c>
      <c r="G77" s="97">
        <v>225433</v>
      </c>
      <c r="H77" s="97">
        <v>226103</v>
      </c>
      <c r="I77" s="97">
        <v>250323</v>
      </c>
      <c r="J77" s="97">
        <v>251354</v>
      </c>
      <c r="K77" s="97">
        <v>205771</v>
      </c>
      <c r="L77" s="97">
        <v>191937</v>
      </c>
      <c r="M77" s="97">
        <v>216255</v>
      </c>
      <c r="N77" s="97">
        <v>260581</v>
      </c>
      <c r="O77" s="103">
        <f>SUM(C77:N77)</f>
        <v>2734787</v>
      </c>
      <c r="P77" s="116">
        <v>200</v>
      </c>
      <c r="Q77" s="94">
        <v>2025</v>
      </c>
    </row>
    <row r="78" spans="1:17" x14ac:dyDescent="0.3">
      <c r="A78" s="174"/>
      <c r="B78" s="110">
        <v>2</v>
      </c>
      <c r="C78" s="97">
        <v>15149</v>
      </c>
      <c r="D78" s="97">
        <v>14476</v>
      </c>
      <c r="E78" s="97">
        <v>17632</v>
      </c>
      <c r="F78" s="97">
        <v>14861</v>
      </c>
      <c r="G78" s="97">
        <v>17119</v>
      </c>
      <c r="H78" s="97">
        <v>16392</v>
      </c>
      <c r="I78" s="97">
        <v>17114</v>
      </c>
      <c r="J78" s="97">
        <v>16624</v>
      </c>
      <c r="K78" s="97">
        <v>15076</v>
      </c>
      <c r="L78" s="97">
        <v>15342</v>
      </c>
      <c r="M78" s="97">
        <v>16623</v>
      </c>
      <c r="N78" s="97">
        <v>17051</v>
      </c>
      <c r="O78" s="103">
        <f t="shared" ref="O78:O81" si="25">SUM(C78:N78)</f>
        <v>193459</v>
      </c>
      <c r="P78" s="116">
        <v>300</v>
      </c>
      <c r="Q78" s="94">
        <v>2025</v>
      </c>
    </row>
    <row r="79" spans="1:17" x14ac:dyDescent="0.3">
      <c r="A79" s="174"/>
      <c r="B79" s="110">
        <v>3</v>
      </c>
      <c r="C79" s="97">
        <v>2509</v>
      </c>
      <c r="D79" s="97">
        <v>2512</v>
      </c>
      <c r="E79" s="97">
        <v>2927</v>
      </c>
      <c r="F79" s="97">
        <v>4615</v>
      </c>
      <c r="G79" s="97">
        <v>3277</v>
      </c>
      <c r="H79" s="97">
        <v>2828</v>
      </c>
      <c r="I79" s="97">
        <v>3399</v>
      </c>
      <c r="J79" s="97">
        <v>3824</v>
      </c>
      <c r="K79" s="97">
        <v>2661</v>
      </c>
      <c r="L79" s="97">
        <v>3057</v>
      </c>
      <c r="M79" s="97">
        <v>3378</v>
      </c>
      <c r="N79" s="97">
        <v>2934</v>
      </c>
      <c r="O79" s="103">
        <f t="shared" si="25"/>
        <v>37921</v>
      </c>
      <c r="P79" s="116">
        <v>400</v>
      </c>
      <c r="Q79" s="94">
        <v>2025</v>
      </c>
    </row>
    <row r="80" spans="1:17" x14ac:dyDescent="0.3">
      <c r="A80" s="174"/>
      <c r="B80" s="110">
        <v>4</v>
      </c>
      <c r="C80" s="97">
        <v>3459</v>
      </c>
      <c r="D80" s="97">
        <v>3551</v>
      </c>
      <c r="E80" s="97">
        <v>3918</v>
      </c>
      <c r="F80" s="97">
        <v>3626</v>
      </c>
      <c r="G80" s="97">
        <v>3903</v>
      </c>
      <c r="H80" s="97">
        <v>3965</v>
      </c>
      <c r="I80" s="97">
        <v>4281</v>
      </c>
      <c r="J80" s="97">
        <v>3994</v>
      </c>
      <c r="K80" s="97">
        <v>3869</v>
      </c>
      <c r="L80" s="97">
        <v>3634</v>
      </c>
      <c r="M80" s="97">
        <v>3736</v>
      </c>
      <c r="N80" s="97">
        <v>3421</v>
      </c>
      <c r="O80" s="103">
        <f t="shared" si="25"/>
        <v>45357</v>
      </c>
      <c r="P80" s="116">
        <v>500</v>
      </c>
      <c r="Q80" s="94">
        <v>2025</v>
      </c>
    </row>
    <row r="81" spans="1:17" x14ac:dyDescent="0.3">
      <c r="A81" s="174"/>
      <c r="B81" s="110">
        <v>5</v>
      </c>
      <c r="C81" s="97">
        <v>54</v>
      </c>
      <c r="D81" s="97">
        <v>62</v>
      </c>
      <c r="E81" s="97">
        <v>81</v>
      </c>
      <c r="F81" s="97">
        <v>89</v>
      </c>
      <c r="G81" s="97">
        <v>71</v>
      </c>
      <c r="H81" s="97">
        <v>59</v>
      </c>
      <c r="I81" s="97">
        <v>70</v>
      </c>
      <c r="J81" s="97">
        <v>49</v>
      </c>
      <c r="K81" s="97">
        <v>43</v>
      </c>
      <c r="L81" s="97">
        <v>39</v>
      </c>
      <c r="M81" s="97">
        <v>21</v>
      </c>
      <c r="N81" s="97">
        <v>21</v>
      </c>
      <c r="O81" s="103">
        <f t="shared" si="25"/>
        <v>659</v>
      </c>
      <c r="P81" s="116">
        <v>600</v>
      </c>
      <c r="Q81" s="94">
        <v>2025</v>
      </c>
    </row>
    <row r="82" spans="1:17" ht="14.4" hidden="1" customHeight="1" x14ac:dyDescent="0.3">
      <c r="A82" s="174" t="s">
        <v>23</v>
      </c>
      <c r="B82" s="174"/>
      <c r="C82" s="104">
        <f t="shared" ref="C82:O82" si="26">SUM(C77:C81)</f>
        <v>269519</v>
      </c>
      <c r="D82" s="104">
        <f t="shared" si="26"/>
        <v>221011</v>
      </c>
      <c r="E82" s="104">
        <f t="shared" si="26"/>
        <v>253533</v>
      </c>
      <c r="F82" s="104">
        <f t="shared" si="26"/>
        <v>252488</v>
      </c>
      <c r="G82" s="104">
        <f t="shared" si="26"/>
        <v>249803</v>
      </c>
      <c r="H82" s="104">
        <f t="shared" si="26"/>
        <v>249347</v>
      </c>
      <c r="I82" s="104">
        <f t="shared" si="26"/>
        <v>275187</v>
      </c>
      <c r="J82" s="104">
        <f t="shared" si="26"/>
        <v>275845</v>
      </c>
      <c r="K82" s="104">
        <f t="shared" si="26"/>
        <v>227420</v>
      </c>
      <c r="L82" s="104">
        <f t="shared" si="26"/>
        <v>214009</v>
      </c>
      <c r="M82" s="104">
        <f t="shared" si="26"/>
        <v>240013</v>
      </c>
      <c r="N82" s="104">
        <f t="shared" si="26"/>
        <v>284008</v>
      </c>
      <c r="O82" s="105">
        <f t="shared" si="26"/>
        <v>3012183</v>
      </c>
      <c r="P82" s="117"/>
      <c r="Q82" s="94">
        <v>2025</v>
      </c>
    </row>
    <row r="83" spans="1:17" x14ac:dyDescent="0.3">
      <c r="A83" s="174" t="s">
        <v>26</v>
      </c>
      <c r="B83" s="110">
        <v>1</v>
      </c>
      <c r="C83" s="97">
        <v>149626</v>
      </c>
      <c r="D83" s="97">
        <v>123034</v>
      </c>
      <c r="E83" s="97">
        <v>132223</v>
      </c>
      <c r="F83" s="97">
        <v>140103</v>
      </c>
      <c r="G83" s="97">
        <v>135515</v>
      </c>
      <c r="H83" s="97">
        <v>134132</v>
      </c>
      <c r="I83" s="97">
        <v>154329</v>
      </c>
      <c r="J83" s="97">
        <v>155403</v>
      </c>
      <c r="K83" s="97">
        <v>122996</v>
      </c>
      <c r="L83" s="97">
        <v>118561</v>
      </c>
      <c r="M83" s="97">
        <v>132903</v>
      </c>
      <c r="N83" s="97">
        <v>159440</v>
      </c>
      <c r="O83" s="103">
        <f>SUM(C83:N83)</f>
        <v>1658265</v>
      </c>
      <c r="P83" s="116">
        <v>200</v>
      </c>
      <c r="Q83" s="94">
        <v>2025</v>
      </c>
    </row>
    <row r="84" spans="1:17" x14ac:dyDescent="0.3">
      <c r="A84" s="174"/>
      <c r="B84" s="110">
        <v>2</v>
      </c>
      <c r="C84" s="97">
        <v>10752</v>
      </c>
      <c r="D84" s="97">
        <v>10272</v>
      </c>
      <c r="E84" s="97">
        <v>12188</v>
      </c>
      <c r="F84" s="97">
        <v>10601</v>
      </c>
      <c r="G84" s="97">
        <v>12446</v>
      </c>
      <c r="H84" s="97">
        <v>11965</v>
      </c>
      <c r="I84" s="97">
        <v>12485</v>
      </c>
      <c r="J84" s="97">
        <v>11938</v>
      </c>
      <c r="K84" s="97">
        <v>10868</v>
      </c>
      <c r="L84" s="97">
        <v>11015</v>
      </c>
      <c r="M84" s="97">
        <v>11793</v>
      </c>
      <c r="N84" s="97">
        <v>11465</v>
      </c>
      <c r="O84" s="103">
        <f t="shared" ref="O84:O87" si="27">SUM(C84:N84)</f>
        <v>137788</v>
      </c>
      <c r="P84" s="116">
        <v>300</v>
      </c>
      <c r="Q84" s="94">
        <v>2025</v>
      </c>
    </row>
    <row r="85" spans="1:17" x14ac:dyDescent="0.3">
      <c r="A85" s="174"/>
      <c r="B85" s="110">
        <v>3</v>
      </c>
      <c r="C85" s="97">
        <v>1682</v>
      </c>
      <c r="D85" s="97">
        <v>1507</v>
      </c>
      <c r="E85" s="97">
        <v>1630</v>
      </c>
      <c r="F85" s="97">
        <v>1823</v>
      </c>
      <c r="G85" s="97">
        <v>1752</v>
      </c>
      <c r="H85" s="97">
        <v>1543</v>
      </c>
      <c r="I85" s="97">
        <v>1809</v>
      </c>
      <c r="J85" s="97">
        <v>1826</v>
      </c>
      <c r="K85" s="97">
        <v>1660</v>
      </c>
      <c r="L85" s="97">
        <v>1524</v>
      </c>
      <c r="M85" s="97">
        <v>1552</v>
      </c>
      <c r="N85" s="97">
        <v>1508</v>
      </c>
      <c r="O85" s="103">
        <f t="shared" si="27"/>
        <v>19816</v>
      </c>
      <c r="P85" s="116">
        <v>400</v>
      </c>
      <c r="Q85" s="94">
        <v>2025</v>
      </c>
    </row>
    <row r="86" spans="1:17" x14ac:dyDescent="0.3">
      <c r="A86" s="174"/>
      <c r="B86" s="110">
        <v>4</v>
      </c>
      <c r="C86" s="97">
        <v>2442</v>
      </c>
      <c r="D86" s="97">
        <v>2382</v>
      </c>
      <c r="E86" s="97">
        <v>2589</v>
      </c>
      <c r="F86" s="97">
        <v>2487</v>
      </c>
      <c r="G86" s="97">
        <v>2570</v>
      </c>
      <c r="H86" s="97">
        <v>2695</v>
      </c>
      <c r="I86" s="97">
        <v>2910</v>
      </c>
      <c r="J86" s="97">
        <v>2732</v>
      </c>
      <c r="K86" s="97">
        <v>2640</v>
      </c>
      <c r="L86" s="97">
        <v>2543</v>
      </c>
      <c r="M86" s="97">
        <v>2636</v>
      </c>
      <c r="N86" s="97">
        <v>2355</v>
      </c>
      <c r="O86" s="103">
        <f t="shared" si="27"/>
        <v>30981</v>
      </c>
      <c r="P86" s="116">
        <v>500</v>
      </c>
      <c r="Q86" s="94">
        <v>2025</v>
      </c>
    </row>
    <row r="87" spans="1:17" x14ac:dyDescent="0.3">
      <c r="A87" s="174"/>
      <c r="B87" s="110">
        <v>5</v>
      </c>
      <c r="C87" s="97">
        <v>80</v>
      </c>
      <c r="D87" s="97">
        <v>54</v>
      </c>
      <c r="E87" s="97">
        <v>73</v>
      </c>
      <c r="F87" s="97">
        <v>82</v>
      </c>
      <c r="G87" s="97">
        <v>112</v>
      </c>
      <c r="H87" s="97">
        <v>72</v>
      </c>
      <c r="I87" s="97">
        <v>71</v>
      </c>
      <c r="J87" s="97">
        <v>57</v>
      </c>
      <c r="K87" s="97">
        <v>54</v>
      </c>
      <c r="L87" s="97">
        <v>63</v>
      </c>
      <c r="M87" s="97">
        <v>33</v>
      </c>
      <c r="N87" s="97">
        <v>38</v>
      </c>
      <c r="O87" s="103">
        <f t="shared" si="27"/>
        <v>789</v>
      </c>
      <c r="P87" s="116">
        <v>600</v>
      </c>
      <c r="Q87" s="94">
        <v>2025</v>
      </c>
    </row>
    <row r="88" spans="1:17" ht="14.4" hidden="1" customHeight="1" x14ac:dyDescent="0.3">
      <c r="A88" s="174" t="s">
        <v>23</v>
      </c>
      <c r="B88" s="174"/>
      <c r="C88" s="104">
        <f t="shared" ref="C88:O88" si="28">SUM(C83:C87)</f>
        <v>164582</v>
      </c>
      <c r="D88" s="104">
        <f t="shared" si="28"/>
        <v>137249</v>
      </c>
      <c r="E88" s="104">
        <f t="shared" si="28"/>
        <v>148703</v>
      </c>
      <c r="F88" s="104">
        <f t="shared" si="28"/>
        <v>155096</v>
      </c>
      <c r="G88" s="104">
        <f t="shared" si="28"/>
        <v>152395</v>
      </c>
      <c r="H88" s="104">
        <f t="shared" si="28"/>
        <v>150407</v>
      </c>
      <c r="I88" s="104">
        <f t="shared" si="28"/>
        <v>171604</v>
      </c>
      <c r="J88" s="104">
        <f t="shared" si="28"/>
        <v>171956</v>
      </c>
      <c r="K88" s="104">
        <f t="shared" si="28"/>
        <v>138218</v>
      </c>
      <c r="L88" s="104">
        <f t="shared" si="28"/>
        <v>133706</v>
      </c>
      <c r="M88" s="104">
        <f t="shared" si="28"/>
        <v>148917</v>
      </c>
      <c r="N88" s="104">
        <f t="shared" si="28"/>
        <v>174806</v>
      </c>
      <c r="O88" s="105">
        <f t="shared" si="28"/>
        <v>1847639</v>
      </c>
      <c r="P88" s="117"/>
      <c r="Q88" s="94">
        <v>2025</v>
      </c>
    </row>
    <row r="89" spans="1:17" x14ac:dyDescent="0.3">
      <c r="A89" s="174" t="s">
        <v>27</v>
      </c>
      <c r="B89" s="110">
        <v>1</v>
      </c>
      <c r="C89" s="97">
        <v>54889</v>
      </c>
      <c r="D89" s="97">
        <v>46418</v>
      </c>
      <c r="E89" s="97">
        <v>51984</v>
      </c>
      <c r="F89" s="97">
        <v>50461</v>
      </c>
      <c r="G89" s="97">
        <v>47659</v>
      </c>
      <c r="H89" s="97">
        <v>48263</v>
      </c>
      <c r="I89" s="97">
        <v>58420</v>
      </c>
      <c r="J89" s="97">
        <v>61282</v>
      </c>
      <c r="K89" s="97">
        <v>41919</v>
      </c>
      <c r="L89" s="97">
        <v>40687</v>
      </c>
      <c r="M89" s="97">
        <v>48388</v>
      </c>
      <c r="N89" s="97">
        <v>52557</v>
      </c>
      <c r="O89" s="106">
        <f>SUM(C89:N89)</f>
        <v>602927</v>
      </c>
      <c r="P89" s="116">
        <v>400</v>
      </c>
      <c r="Q89" s="94">
        <v>2025</v>
      </c>
    </row>
    <row r="90" spans="1:17" x14ac:dyDescent="0.3">
      <c r="A90" s="174"/>
      <c r="B90" s="110">
        <v>2</v>
      </c>
      <c r="C90" s="97">
        <v>3088</v>
      </c>
      <c r="D90" s="97">
        <v>2926</v>
      </c>
      <c r="E90" s="97">
        <v>3433</v>
      </c>
      <c r="F90" s="97">
        <v>2987</v>
      </c>
      <c r="G90" s="97">
        <v>2928</v>
      </c>
      <c r="H90" s="97">
        <v>2880</v>
      </c>
      <c r="I90" s="97">
        <v>3143</v>
      </c>
      <c r="J90" s="97">
        <v>3060</v>
      </c>
      <c r="K90" s="97">
        <v>2584</v>
      </c>
      <c r="L90" s="97">
        <v>2848</v>
      </c>
      <c r="M90" s="97">
        <v>3090</v>
      </c>
      <c r="N90" s="97">
        <v>3090</v>
      </c>
      <c r="O90" s="106">
        <f t="shared" ref="O90:O93" si="29">SUM(C90:N90)</f>
        <v>36057</v>
      </c>
      <c r="P90" s="116">
        <v>1000</v>
      </c>
      <c r="Q90" s="94">
        <v>2025</v>
      </c>
    </row>
    <row r="91" spans="1:17" x14ac:dyDescent="0.3">
      <c r="A91" s="174"/>
      <c r="B91" s="110">
        <v>3</v>
      </c>
      <c r="C91" s="97">
        <v>899</v>
      </c>
      <c r="D91" s="97">
        <v>1247</v>
      </c>
      <c r="E91" s="97">
        <v>1412</v>
      </c>
      <c r="F91" s="97">
        <v>1758</v>
      </c>
      <c r="G91" s="97">
        <v>1502</v>
      </c>
      <c r="H91" s="97">
        <v>1358</v>
      </c>
      <c r="I91" s="97">
        <v>1354</v>
      </c>
      <c r="J91" s="97">
        <v>1013</v>
      </c>
      <c r="K91" s="97">
        <v>955</v>
      </c>
      <c r="L91" s="97">
        <v>869</v>
      </c>
      <c r="M91" s="97">
        <v>884</v>
      </c>
      <c r="N91" s="97">
        <v>770</v>
      </c>
      <c r="O91" s="106">
        <f t="shared" si="29"/>
        <v>14021</v>
      </c>
      <c r="P91" s="116">
        <v>1300</v>
      </c>
      <c r="Q91" s="94">
        <v>2025</v>
      </c>
    </row>
    <row r="92" spans="1:17" x14ac:dyDescent="0.3">
      <c r="A92" s="174"/>
      <c r="B92" s="110">
        <v>4</v>
      </c>
      <c r="C92" s="97">
        <v>458</v>
      </c>
      <c r="D92" s="97">
        <v>513</v>
      </c>
      <c r="E92" s="97">
        <v>679</v>
      </c>
      <c r="F92" s="97">
        <v>706</v>
      </c>
      <c r="G92" s="97">
        <v>672</v>
      </c>
      <c r="H92" s="97">
        <v>703</v>
      </c>
      <c r="I92" s="97">
        <v>672</v>
      </c>
      <c r="J92" s="97">
        <v>672</v>
      </c>
      <c r="K92" s="97">
        <v>740</v>
      </c>
      <c r="L92" s="97">
        <v>685</v>
      </c>
      <c r="M92" s="97">
        <v>675</v>
      </c>
      <c r="N92" s="97">
        <v>572</v>
      </c>
      <c r="O92" s="106">
        <f t="shared" si="29"/>
        <v>7747</v>
      </c>
      <c r="P92" s="116">
        <v>1600</v>
      </c>
      <c r="Q92" s="94">
        <v>2025</v>
      </c>
    </row>
    <row r="93" spans="1:17" x14ac:dyDescent="0.3">
      <c r="A93" s="174"/>
      <c r="B93" s="110">
        <v>5</v>
      </c>
      <c r="C93" s="97">
        <v>0</v>
      </c>
      <c r="D93" s="97">
        <v>1</v>
      </c>
      <c r="E93" s="97">
        <v>0</v>
      </c>
      <c r="F93" s="97">
        <v>2</v>
      </c>
      <c r="G93" s="97">
        <v>2</v>
      </c>
      <c r="H93" s="97">
        <v>1</v>
      </c>
      <c r="I93" s="97"/>
      <c r="J93" s="97">
        <v>0</v>
      </c>
      <c r="K93" s="97">
        <v>7</v>
      </c>
      <c r="L93" s="97">
        <v>1</v>
      </c>
      <c r="M93" s="97">
        <v>1</v>
      </c>
      <c r="N93" s="97">
        <v>0</v>
      </c>
      <c r="O93" s="106">
        <f t="shared" si="29"/>
        <v>15</v>
      </c>
      <c r="P93" s="116">
        <v>1900</v>
      </c>
      <c r="Q93" s="94">
        <v>2025</v>
      </c>
    </row>
    <row r="94" spans="1:17" ht="14.4" hidden="1" customHeight="1" x14ac:dyDescent="0.3">
      <c r="A94" s="174" t="s">
        <v>23</v>
      </c>
      <c r="B94" s="174"/>
      <c r="C94" s="107">
        <f t="shared" ref="C94:O94" si="30">SUM(C89:C93)</f>
        <v>59334</v>
      </c>
      <c r="D94" s="107">
        <f t="shared" si="30"/>
        <v>51105</v>
      </c>
      <c r="E94" s="107">
        <f t="shared" si="30"/>
        <v>57508</v>
      </c>
      <c r="F94" s="107">
        <f t="shared" si="30"/>
        <v>55914</v>
      </c>
      <c r="G94" s="107">
        <f t="shared" si="30"/>
        <v>52763</v>
      </c>
      <c r="H94" s="107">
        <f t="shared" si="30"/>
        <v>53205</v>
      </c>
      <c r="I94" s="107">
        <f t="shared" si="30"/>
        <v>63589</v>
      </c>
      <c r="J94" s="107">
        <f t="shared" si="30"/>
        <v>66027</v>
      </c>
      <c r="K94" s="109">
        <f t="shared" si="30"/>
        <v>46205</v>
      </c>
      <c r="L94" s="109">
        <f t="shared" si="30"/>
        <v>45090</v>
      </c>
      <c r="M94" s="107">
        <f t="shared" si="30"/>
        <v>53038</v>
      </c>
      <c r="N94" s="107">
        <f t="shared" si="30"/>
        <v>56989</v>
      </c>
      <c r="O94" s="108">
        <f t="shared" si="30"/>
        <v>660767</v>
      </c>
      <c r="P94" s="117"/>
      <c r="Q94" s="94">
        <v>2025</v>
      </c>
    </row>
    <row r="95" spans="1:17" x14ac:dyDescent="0.3">
      <c r="A95" s="174" t="s">
        <v>32</v>
      </c>
      <c r="B95" s="110">
        <v>1</v>
      </c>
      <c r="C95" s="97">
        <v>152189</v>
      </c>
      <c r="D95" s="97">
        <v>110729</v>
      </c>
      <c r="E95" s="97">
        <v>131001</v>
      </c>
      <c r="F95" s="97">
        <v>136319</v>
      </c>
      <c r="G95" s="97">
        <v>142765</v>
      </c>
      <c r="H95" s="97">
        <v>135825</v>
      </c>
      <c r="I95" s="97">
        <v>154262</v>
      </c>
      <c r="J95" s="97">
        <v>159220</v>
      </c>
      <c r="K95" s="97">
        <v>126801</v>
      </c>
      <c r="L95" s="97">
        <v>117276</v>
      </c>
      <c r="M95" s="123">
        <v>13429</v>
      </c>
      <c r="N95" s="97">
        <v>160557</v>
      </c>
      <c r="O95" s="106">
        <f>SUM(C95:N95)</f>
        <v>1540373</v>
      </c>
      <c r="P95" s="116">
        <v>100</v>
      </c>
      <c r="Q95" s="94">
        <v>2025</v>
      </c>
    </row>
    <row r="96" spans="1:17" x14ac:dyDescent="0.3">
      <c r="A96" s="174"/>
      <c r="B96" s="110">
        <v>2</v>
      </c>
      <c r="C96" s="97">
        <v>30871</v>
      </c>
      <c r="D96" s="97">
        <v>28112</v>
      </c>
      <c r="E96" s="97">
        <v>34180</v>
      </c>
      <c r="F96" s="97">
        <v>30515</v>
      </c>
      <c r="G96" s="97">
        <v>32545</v>
      </c>
      <c r="H96" s="97">
        <v>31733</v>
      </c>
      <c r="I96" s="97">
        <v>34059</v>
      </c>
      <c r="J96" s="97">
        <v>34739</v>
      </c>
      <c r="K96" s="97">
        <v>31783</v>
      </c>
      <c r="L96" s="97">
        <v>31298</v>
      </c>
      <c r="M96" s="97">
        <v>33004</v>
      </c>
      <c r="N96" s="97">
        <v>35842</v>
      </c>
      <c r="O96" s="106">
        <f t="shared" ref="O96:O99" si="31">SUM(C96:N96)</f>
        <v>388681</v>
      </c>
      <c r="P96" s="116">
        <v>200</v>
      </c>
      <c r="Q96" s="94">
        <v>2025</v>
      </c>
    </row>
    <row r="97" spans="1:17" x14ac:dyDescent="0.3">
      <c r="A97" s="174"/>
      <c r="B97" s="110">
        <v>3</v>
      </c>
      <c r="C97" s="97">
        <v>4211</v>
      </c>
      <c r="D97" s="97">
        <v>4972</v>
      </c>
      <c r="E97" s="97">
        <v>4549</v>
      </c>
      <c r="F97" s="97">
        <v>3796</v>
      </c>
      <c r="G97" s="97">
        <v>5236</v>
      </c>
      <c r="H97" s="97">
        <v>6369</v>
      </c>
      <c r="I97" s="97">
        <v>6750</v>
      </c>
      <c r="J97" s="97">
        <v>5514</v>
      </c>
      <c r="K97" s="97">
        <v>4631</v>
      </c>
      <c r="L97" s="97">
        <v>3633</v>
      </c>
      <c r="M97" s="97">
        <v>4017</v>
      </c>
      <c r="N97" s="97">
        <v>4374</v>
      </c>
      <c r="O97" s="106">
        <f t="shared" si="31"/>
        <v>58052</v>
      </c>
      <c r="P97" s="116">
        <v>300</v>
      </c>
      <c r="Q97" s="94">
        <v>2025</v>
      </c>
    </row>
    <row r="98" spans="1:17" x14ac:dyDescent="0.3">
      <c r="A98" s="174"/>
      <c r="B98" s="110">
        <v>4</v>
      </c>
      <c r="C98" s="97">
        <v>10544</v>
      </c>
      <c r="D98" s="97">
        <v>11265</v>
      </c>
      <c r="E98" s="97">
        <v>13008</v>
      </c>
      <c r="F98" s="97">
        <v>9570</v>
      </c>
      <c r="G98" s="97">
        <v>9978</v>
      </c>
      <c r="H98" s="97">
        <v>9735</v>
      </c>
      <c r="I98" s="97">
        <v>10514</v>
      </c>
      <c r="J98" s="97">
        <v>9837</v>
      </c>
      <c r="K98" s="97">
        <v>9367</v>
      </c>
      <c r="L98" s="97">
        <v>8179</v>
      </c>
      <c r="M98" s="97">
        <v>9025</v>
      </c>
      <c r="N98" s="97">
        <v>9267</v>
      </c>
      <c r="O98" s="106">
        <f t="shared" si="31"/>
        <v>120289</v>
      </c>
      <c r="P98" s="116">
        <v>400</v>
      </c>
      <c r="Q98" s="94">
        <v>2025</v>
      </c>
    </row>
    <row r="99" spans="1:17" x14ac:dyDescent="0.3">
      <c r="A99" s="174"/>
      <c r="B99" s="110">
        <v>5</v>
      </c>
      <c r="C99" s="97">
        <v>546</v>
      </c>
      <c r="D99" s="97">
        <v>490</v>
      </c>
      <c r="E99" s="97">
        <v>512</v>
      </c>
      <c r="F99" s="97">
        <v>367</v>
      </c>
      <c r="G99" s="97">
        <v>335</v>
      </c>
      <c r="H99" s="97">
        <v>285</v>
      </c>
      <c r="I99" s="97">
        <v>379</v>
      </c>
      <c r="J99" s="97">
        <v>346</v>
      </c>
      <c r="K99" s="97">
        <v>358</v>
      </c>
      <c r="L99" s="97">
        <v>338</v>
      </c>
      <c r="M99" s="97">
        <v>360</v>
      </c>
      <c r="N99" s="97">
        <v>319</v>
      </c>
      <c r="O99" s="106">
        <f t="shared" si="31"/>
        <v>4635</v>
      </c>
      <c r="P99" s="116">
        <v>600</v>
      </c>
      <c r="Q99" s="94">
        <v>2025</v>
      </c>
    </row>
    <row r="100" spans="1:17" ht="14.4" hidden="1" customHeight="1" x14ac:dyDescent="0.3">
      <c r="A100" s="174" t="s">
        <v>23</v>
      </c>
      <c r="B100" s="174"/>
      <c r="C100" s="107">
        <f t="shared" ref="C100:O100" si="32">SUM(C95:C99)</f>
        <v>198361</v>
      </c>
      <c r="D100" s="107">
        <f t="shared" si="32"/>
        <v>155568</v>
      </c>
      <c r="E100" s="107">
        <f t="shared" si="32"/>
        <v>183250</v>
      </c>
      <c r="F100" s="107">
        <f t="shared" si="32"/>
        <v>180567</v>
      </c>
      <c r="G100" s="107">
        <f t="shared" si="32"/>
        <v>190859</v>
      </c>
      <c r="H100" s="107">
        <f t="shared" si="32"/>
        <v>183947</v>
      </c>
      <c r="I100" s="107">
        <f t="shared" si="32"/>
        <v>205964</v>
      </c>
      <c r="J100" s="107">
        <f t="shared" si="32"/>
        <v>209656</v>
      </c>
      <c r="K100" s="109">
        <f t="shared" si="32"/>
        <v>172940</v>
      </c>
      <c r="L100" s="109">
        <f t="shared" si="32"/>
        <v>160724</v>
      </c>
      <c r="M100" s="107">
        <f>SUM(M96:M99)</f>
        <v>46406</v>
      </c>
      <c r="N100" s="107">
        <f t="shared" si="32"/>
        <v>210359</v>
      </c>
      <c r="O100" s="108">
        <f t="shared" si="32"/>
        <v>2112030</v>
      </c>
      <c r="P100" s="117"/>
      <c r="Q100" s="94">
        <v>2025</v>
      </c>
    </row>
    <row r="101" spans="1:17" ht="14.4" customHeight="1" x14ac:dyDescent="0.3">
      <c r="A101" s="174" t="s">
        <v>33</v>
      </c>
      <c r="B101" s="111">
        <v>1</v>
      </c>
      <c r="C101" s="107"/>
      <c r="D101" s="97">
        <v>38823</v>
      </c>
      <c r="E101" s="97">
        <v>100768</v>
      </c>
      <c r="F101" s="97">
        <v>101743</v>
      </c>
      <c r="G101" s="97">
        <v>115480</v>
      </c>
      <c r="H101" s="97">
        <v>114237</v>
      </c>
      <c r="I101" s="97">
        <v>129793</v>
      </c>
      <c r="J101" s="120">
        <v>130354</v>
      </c>
      <c r="K101" s="121">
        <v>118021</v>
      </c>
      <c r="L101" s="121">
        <v>111728</v>
      </c>
      <c r="M101" s="120">
        <v>115487</v>
      </c>
      <c r="N101" s="180">
        <v>153498</v>
      </c>
      <c r="O101" s="106">
        <f>D101+E101+F101+G101+H101+I101</f>
        <v>600844</v>
      </c>
      <c r="P101" s="122">
        <v>100</v>
      </c>
      <c r="Q101" s="94">
        <v>2025</v>
      </c>
    </row>
    <row r="102" spans="1:17" ht="14.4" customHeight="1" x14ac:dyDescent="0.3">
      <c r="A102" s="174"/>
      <c r="B102" s="111">
        <v>2</v>
      </c>
      <c r="C102" s="107"/>
      <c r="D102" s="97">
        <v>4532</v>
      </c>
      <c r="E102" s="97">
        <v>11631</v>
      </c>
      <c r="F102" s="97">
        <v>12464</v>
      </c>
      <c r="G102" s="97">
        <v>14734</v>
      </c>
      <c r="H102" s="97">
        <v>14545</v>
      </c>
      <c r="I102" s="97">
        <v>16819</v>
      </c>
      <c r="J102" s="120">
        <v>16418</v>
      </c>
      <c r="K102" s="121">
        <v>16825</v>
      </c>
      <c r="L102" s="121">
        <v>17767</v>
      </c>
      <c r="M102" s="120">
        <v>18427</v>
      </c>
      <c r="N102" s="180">
        <v>22002</v>
      </c>
      <c r="O102" s="106">
        <f t="shared" ref="O102:O105" si="33">D102+E102+F102+G102+H102+I102</f>
        <v>74725</v>
      </c>
      <c r="P102" s="122">
        <v>200</v>
      </c>
      <c r="Q102" s="94">
        <v>2025</v>
      </c>
    </row>
    <row r="103" spans="1:17" ht="14.4" customHeight="1" x14ac:dyDescent="0.3">
      <c r="A103" s="174"/>
      <c r="B103" s="111">
        <v>3</v>
      </c>
      <c r="C103" s="107"/>
      <c r="D103" s="97">
        <v>2248</v>
      </c>
      <c r="E103" s="97">
        <v>5564</v>
      </c>
      <c r="F103" s="97">
        <v>5302</v>
      </c>
      <c r="G103" s="97">
        <v>6649</v>
      </c>
      <c r="H103" s="97">
        <v>6298</v>
      </c>
      <c r="I103" s="97">
        <v>7219</v>
      </c>
      <c r="J103" s="120">
        <v>6259</v>
      </c>
      <c r="K103" s="121">
        <v>6203</v>
      </c>
      <c r="L103" s="121">
        <v>6948</v>
      </c>
      <c r="M103" s="120">
        <v>7735</v>
      </c>
      <c r="N103" s="180">
        <v>8431</v>
      </c>
      <c r="O103" s="106">
        <f t="shared" si="33"/>
        <v>33280</v>
      </c>
      <c r="P103" s="122">
        <v>300</v>
      </c>
      <c r="Q103" s="94">
        <v>2025</v>
      </c>
    </row>
    <row r="104" spans="1:17" ht="14.4" customHeight="1" x14ac:dyDescent="0.3">
      <c r="A104" s="174"/>
      <c r="B104" s="111">
        <v>4</v>
      </c>
      <c r="C104" s="107"/>
      <c r="D104" s="97">
        <v>7434</v>
      </c>
      <c r="E104" s="97">
        <v>21705</v>
      </c>
      <c r="F104" s="97">
        <v>20700</v>
      </c>
      <c r="G104" s="97">
        <v>24332</v>
      </c>
      <c r="H104" s="97">
        <v>23055</v>
      </c>
      <c r="I104" s="97">
        <v>26979</v>
      </c>
      <c r="J104" s="120">
        <v>25467</v>
      </c>
      <c r="K104" s="121">
        <v>25468</v>
      </c>
      <c r="L104" s="121">
        <v>25319</v>
      </c>
      <c r="M104" s="120">
        <v>26199</v>
      </c>
      <c r="N104" s="180">
        <v>29490</v>
      </c>
      <c r="O104" s="106">
        <f t="shared" si="33"/>
        <v>124205</v>
      </c>
      <c r="P104" s="122">
        <v>400</v>
      </c>
      <c r="Q104" s="94">
        <v>2025</v>
      </c>
    </row>
    <row r="105" spans="1:17" ht="14.4" customHeight="1" x14ac:dyDescent="0.3">
      <c r="A105" s="174"/>
      <c r="B105" s="111">
        <v>5</v>
      </c>
      <c r="C105" s="107"/>
      <c r="D105" s="97">
        <v>323</v>
      </c>
      <c r="E105" s="97">
        <v>837</v>
      </c>
      <c r="F105" s="97">
        <v>899</v>
      </c>
      <c r="G105" s="97">
        <v>1177</v>
      </c>
      <c r="H105" s="97">
        <v>1326</v>
      </c>
      <c r="I105" s="97">
        <v>1317</v>
      </c>
      <c r="J105" s="120">
        <v>1250</v>
      </c>
      <c r="K105" s="121">
        <v>1217</v>
      </c>
      <c r="L105" s="121">
        <v>1338</v>
      </c>
      <c r="M105" s="120">
        <v>1085</v>
      </c>
      <c r="N105" s="180">
        <v>1170</v>
      </c>
      <c r="O105" s="106">
        <f t="shared" si="33"/>
        <v>5879</v>
      </c>
      <c r="P105" s="122">
        <v>600</v>
      </c>
      <c r="Q105" s="94">
        <v>2025</v>
      </c>
    </row>
    <row r="106" spans="1:17" x14ac:dyDescent="0.3">
      <c r="A106" s="174" t="s">
        <v>36</v>
      </c>
      <c r="B106" s="110">
        <v>1</v>
      </c>
      <c r="C106" s="97"/>
      <c r="D106" s="97"/>
      <c r="E106" s="97"/>
      <c r="F106" s="97"/>
      <c r="G106" s="97"/>
      <c r="H106" s="97"/>
      <c r="I106" s="97"/>
      <c r="J106" s="97">
        <v>126720</v>
      </c>
      <c r="K106" s="97">
        <v>179352</v>
      </c>
      <c r="L106" s="97">
        <v>163789</v>
      </c>
      <c r="M106" s="97">
        <v>189292</v>
      </c>
      <c r="N106" s="97">
        <v>244120</v>
      </c>
      <c r="O106" s="106">
        <f>SUM(C106:N106)</f>
        <v>903273</v>
      </c>
      <c r="P106" s="116">
        <v>100</v>
      </c>
      <c r="Q106" s="94">
        <v>2025</v>
      </c>
    </row>
    <row r="107" spans="1:17" x14ac:dyDescent="0.3">
      <c r="A107" s="174"/>
      <c r="B107" s="110">
        <v>2</v>
      </c>
      <c r="C107" s="97"/>
      <c r="D107" s="97"/>
      <c r="E107" s="97"/>
      <c r="F107" s="97"/>
      <c r="G107" s="97"/>
      <c r="H107" s="97"/>
      <c r="I107" s="97"/>
      <c r="J107" s="97">
        <v>16585</v>
      </c>
      <c r="K107" s="97">
        <v>28008</v>
      </c>
      <c r="L107" s="97">
        <v>26861</v>
      </c>
      <c r="M107" s="97">
        <v>28397</v>
      </c>
      <c r="N107" s="97">
        <v>34202</v>
      </c>
      <c r="O107" s="106">
        <f t="shared" ref="O107:O110" si="34">SUM(C107:N107)</f>
        <v>134053</v>
      </c>
      <c r="P107" s="116">
        <v>200</v>
      </c>
      <c r="Q107" s="94">
        <v>2025</v>
      </c>
    </row>
    <row r="108" spans="1:17" x14ac:dyDescent="0.3">
      <c r="A108" s="174"/>
      <c r="B108" s="110">
        <v>3</v>
      </c>
      <c r="C108" s="97"/>
      <c r="D108" s="97"/>
      <c r="E108" s="97"/>
      <c r="F108" s="97"/>
      <c r="G108" s="97"/>
      <c r="H108" s="97"/>
      <c r="I108" s="97"/>
      <c r="J108" s="97">
        <v>2466</v>
      </c>
      <c r="K108" s="97">
        <v>4198</v>
      </c>
      <c r="L108" s="97">
        <v>4112</v>
      </c>
      <c r="M108" s="97">
        <v>5332</v>
      </c>
      <c r="N108" s="97">
        <v>5513</v>
      </c>
      <c r="O108" s="106">
        <f t="shared" si="34"/>
        <v>21621</v>
      </c>
      <c r="P108" s="116">
        <v>300</v>
      </c>
      <c r="Q108" s="94">
        <v>2025</v>
      </c>
    </row>
    <row r="109" spans="1:17" x14ac:dyDescent="0.3">
      <c r="A109" s="174"/>
      <c r="B109" s="110">
        <v>4</v>
      </c>
      <c r="C109" s="97"/>
      <c r="D109" s="97"/>
      <c r="E109" s="97"/>
      <c r="F109" s="97"/>
      <c r="G109" s="97"/>
      <c r="H109" s="97"/>
      <c r="I109" s="97"/>
      <c r="J109" s="97">
        <v>5585</v>
      </c>
      <c r="K109" s="97">
        <v>8806</v>
      </c>
      <c r="L109" s="97">
        <v>9426</v>
      </c>
      <c r="M109" s="97">
        <v>10338</v>
      </c>
      <c r="N109" s="97">
        <v>10317</v>
      </c>
      <c r="O109" s="106">
        <f t="shared" si="34"/>
        <v>44472</v>
      </c>
      <c r="P109" s="116">
        <v>400</v>
      </c>
      <c r="Q109" s="94">
        <v>2025</v>
      </c>
    </row>
    <row r="110" spans="1:17" x14ac:dyDescent="0.3">
      <c r="A110" s="174"/>
      <c r="B110" s="110">
        <v>5</v>
      </c>
      <c r="C110" s="97"/>
      <c r="D110" s="97"/>
      <c r="E110" s="97"/>
      <c r="F110" s="97"/>
      <c r="G110" s="97"/>
      <c r="H110" s="97"/>
      <c r="I110" s="97"/>
      <c r="J110" s="97">
        <v>72</v>
      </c>
      <c r="K110" s="97">
        <v>207</v>
      </c>
      <c r="L110" s="97">
        <v>305</v>
      </c>
      <c r="M110" s="97">
        <v>273</v>
      </c>
      <c r="N110" s="97">
        <v>232</v>
      </c>
      <c r="O110" s="106">
        <f t="shared" si="34"/>
        <v>1089</v>
      </c>
      <c r="P110" s="116">
        <v>600</v>
      </c>
      <c r="Q110" s="94">
        <v>2025</v>
      </c>
    </row>
    <row r="111" spans="1:17" hidden="1" x14ac:dyDescent="0.3">
      <c r="A111" s="179" t="s">
        <v>23</v>
      </c>
      <c r="B111" s="179"/>
      <c r="C111" s="113">
        <f t="shared" ref="C111:O111" si="35">SUM(C106:C110)</f>
        <v>0</v>
      </c>
      <c r="D111" s="113">
        <f t="shared" si="35"/>
        <v>0</v>
      </c>
      <c r="E111" s="113">
        <f t="shared" si="35"/>
        <v>0</v>
      </c>
      <c r="F111" s="113">
        <f t="shared" si="35"/>
        <v>0</v>
      </c>
      <c r="G111" s="113">
        <f t="shared" si="35"/>
        <v>0</v>
      </c>
      <c r="H111" s="113">
        <f t="shared" si="35"/>
        <v>0</v>
      </c>
      <c r="I111" s="113">
        <f t="shared" si="35"/>
        <v>0</v>
      </c>
      <c r="J111" s="113">
        <f t="shared" si="35"/>
        <v>151428</v>
      </c>
      <c r="K111" s="115">
        <f t="shared" si="35"/>
        <v>220571</v>
      </c>
      <c r="L111" s="115">
        <f t="shared" si="35"/>
        <v>204493</v>
      </c>
      <c r="M111" s="113">
        <f t="shared" si="35"/>
        <v>233632</v>
      </c>
      <c r="N111" s="113">
        <f t="shared" si="35"/>
        <v>294384</v>
      </c>
      <c r="O111" s="114">
        <f t="shared" si="35"/>
        <v>1104508</v>
      </c>
      <c r="Q111" s="95"/>
    </row>
    <row r="112" spans="1:17" hidden="1" x14ac:dyDescent="0.3">
      <c r="A112" s="112"/>
      <c r="B112" s="112">
        <v>2025</v>
      </c>
      <c r="C112" s="93">
        <f t="shared" ref="C112:O112" si="36">C10+C16+C22+C28+C34+C40+C46+C52+C58+C64+C70+C76+C82+C88+C94+C100+C111</f>
        <v>7348590</v>
      </c>
      <c r="D112" s="93">
        <f t="shared" si="36"/>
        <v>6433226</v>
      </c>
      <c r="E112" s="93">
        <f t="shared" si="36"/>
        <v>7254684</v>
      </c>
      <c r="F112" s="93">
        <f t="shared" si="36"/>
        <v>7278043</v>
      </c>
      <c r="G112" s="93">
        <f t="shared" si="36"/>
        <v>7918623</v>
      </c>
      <c r="H112" s="93">
        <f t="shared" si="36"/>
        <v>7712585</v>
      </c>
      <c r="I112" s="93">
        <f t="shared" si="36"/>
        <v>7655878</v>
      </c>
      <c r="J112" s="93">
        <f t="shared" si="36"/>
        <v>8513264</v>
      </c>
      <c r="K112" s="93">
        <f t="shared" si="36"/>
        <v>7688127</v>
      </c>
      <c r="L112" s="93">
        <f t="shared" si="36"/>
        <v>7410321</v>
      </c>
      <c r="M112" s="93">
        <f t="shared" si="36"/>
        <v>7793078</v>
      </c>
      <c r="N112" s="93">
        <f t="shared" si="36"/>
        <v>8978792</v>
      </c>
      <c r="O112" s="93">
        <f t="shared" si="36"/>
        <v>91998640</v>
      </c>
      <c r="Q112" s="95"/>
    </row>
    <row r="113" spans="17:17" x14ac:dyDescent="0.3">
      <c r="Q113" s="95"/>
    </row>
  </sheetData>
  <mergeCells count="37">
    <mergeCell ref="A106:A110"/>
    <mergeCell ref="A111:B111"/>
    <mergeCell ref="A89:A93"/>
    <mergeCell ref="A94:B94"/>
    <mergeCell ref="A71:A75"/>
    <mergeCell ref="A76:B76"/>
    <mergeCell ref="A77:A81"/>
    <mergeCell ref="A82:B82"/>
    <mergeCell ref="A83:A87"/>
    <mergeCell ref="A88:B88"/>
    <mergeCell ref="A95:A99"/>
    <mergeCell ref="A100:B100"/>
    <mergeCell ref="A101:A105"/>
    <mergeCell ref="A29:A33"/>
    <mergeCell ref="A46:B46"/>
    <mergeCell ref="A47:A51"/>
    <mergeCell ref="A52:B52"/>
    <mergeCell ref="A53:A57"/>
    <mergeCell ref="A40:B40"/>
    <mergeCell ref="A41:A45"/>
    <mergeCell ref="A35:A39"/>
    <mergeCell ref="A34:B34"/>
    <mergeCell ref="A16:B16"/>
    <mergeCell ref="A17:A21"/>
    <mergeCell ref="A22:B22"/>
    <mergeCell ref="A23:A27"/>
    <mergeCell ref="A28:B28"/>
    <mergeCell ref="C1:N1"/>
    <mergeCell ref="C3:N3"/>
    <mergeCell ref="A5:A9"/>
    <mergeCell ref="A10:B10"/>
    <mergeCell ref="A11:A15"/>
    <mergeCell ref="A58:B58"/>
    <mergeCell ref="A59:A63"/>
    <mergeCell ref="A64:B64"/>
    <mergeCell ref="A65:A69"/>
    <mergeCell ref="A70:B70"/>
  </mergeCells>
  <pageMargins left="0.7" right="0.7" top="0.75" bottom="0.75" header="0.3" footer="0.3"/>
  <pageSetup scale="5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256ddf-b863-4c51-b13a-026feb5c66b4">
      <Terms xmlns="http://schemas.microsoft.com/office/infopath/2007/PartnerControls"/>
    </lcf76f155ced4ddcb4097134ff3c332f>
    <TaxCatchAll xmlns="993b58a8-0698-4bff-8e39-e59cb09595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641D60C3F62D44B8511593C76E5A5BF" ma:contentTypeVersion="15" ma:contentTypeDescription="Crear nuevo documento." ma:contentTypeScope="" ma:versionID="41259ef68fd15c46040802c01a6bb4f7">
  <xsd:schema xmlns:xsd="http://www.w3.org/2001/XMLSchema" xmlns:xs="http://www.w3.org/2001/XMLSchema" xmlns:p="http://schemas.microsoft.com/office/2006/metadata/properties" xmlns:ns2="d0256ddf-b863-4c51-b13a-026feb5c66b4" xmlns:ns3="993b58a8-0698-4bff-8e39-e59cb095956d" targetNamespace="http://schemas.microsoft.com/office/2006/metadata/properties" ma:root="true" ma:fieldsID="ba248fc580df931ac6d5217a4664b71e" ns2:_="" ns3:_="">
    <xsd:import namespace="d0256ddf-b863-4c51-b13a-026feb5c66b4"/>
    <xsd:import namespace="993b58a8-0698-4bff-8e39-e59cb095956d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256ddf-b863-4c51-b13a-026feb5c66b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9aee54d7-8351-48c5-833d-75b41070d0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b58a8-0698-4bff-8e39-e59cb095956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5ad73ebc-bfca-46f1-b5bb-edb1a5f5324e}" ma:internalName="TaxCatchAll" ma:showField="CatchAllData" ma:web="993b58a8-0698-4bff-8e39-e59cb09595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C6E693-D33E-41A4-BCD2-17EF30ABD97E}">
  <ds:schemaRefs>
    <ds:schemaRef ds:uri="http://schemas.microsoft.com/office/2006/metadata/properties"/>
    <ds:schemaRef ds:uri="http://www.w3.org/2000/xmlns/"/>
    <ds:schemaRef ds:uri="d0256ddf-b863-4c51-b13a-026feb5c66b4"/>
    <ds:schemaRef ds:uri="http://schemas.microsoft.com/office/infopath/2007/PartnerControls"/>
    <ds:schemaRef ds:uri="993b58a8-0698-4bff-8e39-e59cb095956d"/>
    <ds:schemaRef ds:uri="http://www.w3.org/2001/XMLSchema-instance"/>
  </ds:schemaRefs>
</ds:datastoreItem>
</file>

<file path=customXml/itemProps2.xml><?xml version="1.0" encoding="utf-8"?>
<ds:datastoreItem xmlns:ds="http://schemas.openxmlformats.org/officeDocument/2006/customXml" ds:itemID="{A4BBE1B3-FAB5-4A12-AF8E-47CAAC950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256ddf-b863-4c51-b13a-026feb5c66b4"/>
    <ds:schemaRef ds:uri="993b58a8-0698-4bff-8e39-e59cb09595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8F1B24-3F91-4B2F-B8B4-2FC7926FF9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Martinez</dc:creator>
  <cp:lastModifiedBy>Ernesto Peña</cp:lastModifiedBy>
  <cp:lastPrinted>2025-03-04T13:42:18Z</cp:lastPrinted>
  <dcterms:created xsi:type="dcterms:W3CDTF">2021-05-12T13:56:35Z</dcterms:created>
  <dcterms:modified xsi:type="dcterms:W3CDTF">2026-01-08T13:23:39Z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0x0101002641D60C3F62D44B8511593C76E5A5BF</vt:lpwstr>
  </property>
  <property fmtid="{D5CDD505-2E9C-101B-9397-08002B2CF9AE}" pid="3" name="MediaServiceImageTags">
    <vt:lpwstr/>
  </property>
</Properties>
</file>